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QUADRO E.2 - SAUDE" sheetId="1" r:id="rId1"/>
    <sheet name="Memória de Cálculo" sheetId="2" r:id="rId2"/>
  </sheets>
  <definedNames>
    <definedName name="_xlnm.Print_Area" localSheetId="0">'QUADRO E.2 - SAUDE'!$A$1:$I$34</definedName>
  </definedNames>
  <calcPr fullCalcOnLoad="1"/>
</workbook>
</file>

<file path=xl/sharedStrings.xml><?xml version="1.0" encoding="utf-8"?>
<sst xmlns="http://schemas.openxmlformats.org/spreadsheetml/2006/main" count="77" uniqueCount="70">
  <si>
    <t>DESPESA EMPENHADA</t>
  </si>
  <si>
    <t>DESPESA LIQUIDADA</t>
  </si>
  <si>
    <t>DESPESA PAGA</t>
  </si>
  <si>
    <t>DESCRIÇÃO</t>
  </si>
  <si>
    <t>TRIBUNAL DE CONTAS DO ESTADO DO RIO DE JANEIRO</t>
  </si>
  <si>
    <t>DAS AÇÕES E SERVIÇOS PÚBLICOS DE SAÚDE – ASPS</t>
  </si>
  <si>
    <t>Assinatura:</t>
  </si>
  <si>
    <t>Responsável pelo Setor Contábil</t>
  </si>
  <si>
    <t>TOTAL DAS DESPESAS REALIZADAS EM AÇÕES E SERVIÇOS PÚBLICOS DE SAÚDE (ASPS)
POR FONTE DE RECURSO</t>
  </si>
  <si>
    <t>IMPOSTOS E TRANSFERÊNCIAS DE IMPOSTOS</t>
  </si>
  <si>
    <t>SISTEMA ÚNICO DE SAÚDE - SUS (União e Estado)</t>
  </si>
  <si>
    <t xml:space="preserve">ROYALTIES </t>
  </si>
  <si>
    <t>CONVÊNIOS</t>
  </si>
  <si>
    <t>OPERAÇÕES DE CRÉDITOS</t>
  </si>
  <si>
    <t>TOTAL</t>
  </si>
  <si>
    <t>Os valores totais das despesas informados no quadro E.2 devem guardar paridade com os valores totais  informados no quadro E.1</t>
  </si>
  <si>
    <t>Prefeito Municipal</t>
  </si>
  <si>
    <t>QUADRO E.2 - MODELO 16</t>
  </si>
  <si>
    <t>Responsável pela Elaboração</t>
  </si>
  <si>
    <t xml:space="preserve"> PRESTAÇÃO DE CONTAS ANUAL DE GOVERNO DOS MUNICÍPIOS</t>
  </si>
  <si>
    <t xml:space="preserve"> Assinatura:</t>
  </si>
  <si>
    <t>OUTRAS FONTES: (RECURSOS ORDINÁRIOS)</t>
  </si>
  <si>
    <t>Nome: Marinete M. de Mattos Ferreira</t>
  </si>
  <si>
    <t>Matrícula:  5592</t>
  </si>
  <si>
    <t xml:space="preserve"> CRC-RJ nº  RJ 091549/0-8</t>
  </si>
  <si>
    <t xml:space="preserve">                                   ESTADO DO RIO DE JANEIRO</t>
  </si>
  <si>
    <t xml:space="preserve">                                   PREFEITURA MUNICIPAL DE PIRAÍ</t>
  </si>
  <si>
    <t xml:space="preserve">                                   SECRETARIA MUNICIPAL DE SAÚDE</t>
  </si>
  <si>
    <t>Município: PIRAÍ</t>
  </si>
  <si>
    <t>Declaro que os valores acima descritos guardam paridade com o constante nos registros contábeis.</t>
  </si>
  <si>
    <t>Cargo:  Técnico em Contabilidade</t>
  </si>
  <si>
    <t>Nome:  Marco Aurélio Ferreira Gama</t>
  </si>
  <si>
    <t>Matrícula:  10666</t>
  </si>
  <si>
    <t>Nome:  Luiz Antônio da Silva Neves</t>
  </si>
  <si>
    <t>Exercício: 2018</t>
  </si>
  <si>
    <t>Atenção Básica</t>
  </si>
  <si>
    <t>Mac</t>
  </si>
  <si>
    <t>121200</t>
  </si>
  <si>
    <t>121400</t>
  </si>
  <si>
    <t>Vig. em Saúde</t>
  </si>
  <si>
    <t>121500</t>
  </si>
  <si>
    <t>Ass. Farmacêutica</t>
  </si>
  <si>
    <t>121600</t>
  </si>
  <si>
    <t>Ges. SUS</t>
  </si>
  <si>
    <t>121700</t>
  </si>
  <si>
    <t>Investimento</t>
  </si>
  <si>
    <t>121800</t>
  </si>
  <si>
    <t>Superavit - Atenção Básica</t>
  </si>
  <si>
    <t>221200</t>
  </si>
  <si>
    <t>Superavit - Ass. Farmacêutica</t>
  </si>
  <si>
    <t>221600</t>
  </si>
  <si>
    <t>221700</t>
  </si>
  <si>
    <t xml:space="preserve">Superavit - Ges. SUS </t>
  </si>
  <si>
    <t>Superavit - Investimento</t>
  </si>
  <si>
    <t>221800</t>
  </si>
  <si>
    <t>Superavit - Convênio</t>
  </si>
  <si>
    <t>299000</t>
  </si>
  <si>
    <t>Empenhada</t>
  </si>
  <si>
    <t>Liquidada</t>
  </si>
  <si>
    <t>Paga</t>
  </si>
  <si>
    <t>Fonte</t>
  </si>
  <si>
    <t>121300</t>
  </si>
  <si>
    <t>Superavit - Outras Dest. Vinculadas</t>
  </si>
  <si>
    <t>Outras Dest. Vinc de Recursos</t>
  </si>
  <si>
    <t>199000</t>
  </si>
  <si>
    <t>221400</t>
  </si>
  <si>
    <t>221500</t>
  </si>
  <si>
    <t>Superavit - Mac</t>
  </si>
  <si>
    <t>Superavit - Vig. Em Saúde</t>
  </si>
  <si>
    <t>Data: 08 / 03 /2018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</si>
</sst>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* #,##0_);_(* \(#,##0\);_(* &quot;-&quot;_);_(@_)"/>
    <numFmt numFmtId="176" formatCode="_(&quot;R$&quot;\ * #,##0.00_);_(&quot;R$&quot;\ * \(#,##0.00\);_(&quot;R$&quot;\ 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177" fontId="0" fillId="0" borderId="0" xfId="60" applyFont="1" applyAlignment="1">
      <alignment/>
    </xf>
    <xf numFmtId="0" fontId="0" fillId="0" borderId="0" xfId="0" applyBorder="1" applyAlignment="1">
      <alignment/>
    </xf>
    <xf numFmtId="177" fontId="5" fillId="0" borderId="10" xfId="60" applyFont="1" applyBorder="1" applyAlignment="1">
      <alignment vertical="center"/>
    </xf>
    <xf numFmtId="177" fontId="5" fillId="0" borderId="11" xfId="60" applyFont="1" applyFill="1" applyBorder="1" applyAlignment="1">
      <alignment vertical="center"/>
    </xf>
    <xf numFmtId="177" fontId="3" fillId="0" borderId="12" xfId="60" applyFont="1" applyBorder="1" applyAlignment="1">
      <alignment horizontal="center" vertical="center"/>
    </xf>
    <xf numFmtId="177" fontId="7" fillId="0" borderId="13" xfId="60" applyFont="1" applyFill="1" applyBorder="1" applyAlignment="1">
      <alignment horizontal="center" vertical="center"/>
    </xf>
    <xf numFmtId="177" fontId="46" fillId="0" borderId="14" xfId="60" applyFont="1" applyBorder="1" applyAlignment="1">
      <alignment vertical="center" wrapText="1"/>
    </xf>
    <xf numFmtId="177" fontId="46" fillId="0" borderId="15" xfId="6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77" fontId="0" fillId="0" borderId="0" xfId="60" applyFont="1" applyAlignment="1">
      <alignment/>
    </xf>
    <xf numFmtId="177" fontId="0" fillId="0" borderId="0" xfId="60" applyFont="1" applyAlignment="1">
      <alignment vertical="center"/>
    </xf>
    <xf numFmtId="49" fontId="0" fillId="0" borderId="0" xfId="60" applyNumberFormat="1" applyFont="1" applyAlignment="1">
      <alignment horizontal="center" vertical="center"/>
    </xf>
    <xf numFmtId="177" fontId="0" fillId="0" borderId="16" xfId="60" applyFont="1" applyBorder="1" applyAlignment="1">
      <alignment vertical="center"/>
    </xf>
    <xf numFmtId="49" fontId="0" fillId="0" borderId="16" xfId="60" applyNumberFormat="1" applyFont="1" applyBorder="1" applyAlignment="1">
      <alignment horizontal="center" vertical="center"/>
    </xf>
    <xf numFmtId="177" fontId="45" fillId="0" borderId="16" xfId="60" applyFont="1" applyBorder="1" applyAlignment="1">
      <alignment vertical="center"/>
    </xf>
    <xf numFmtId="177" fontId="0" fillId="0" borderId="16" xfId="60" applyFont="1" applyBorder="1" applyAlignment="1">
      <alignment vertical="center"/>
    </xf>
    <xf numFmtId="177" fontId="45" fillId="0" borderId="16" xfId="60" applyFont="1" applyBorder="1" applyAlignment="1">
      <alignment horizontal="center" vertical="center"/>
    </xf>
    <xf numFmtId="177" fontId="45" fillId="33" borderId="16" xfId="60" applyFont="1" applyFill="1" applyBorder="1" applyAlignment="1">
      <alignment vertical="center"/>
    </xf>
    <xf numFmtId="49" fontId="0" fillId="0" borderId="16" xfId="60" applyNumberFormat="1" applyFont="1" applyBorder="1" applyAlignment="1">
      <alignment horizontal="center" vertical="center"/>
    </xf>
    <xf numFmtId="177" fontId="0" fillId="0" borderId="16" xfId="60" applyFont="1" applyFill="1" applyBorder="1" applyAlignment="1">
      <alignment vertical="center"/>
    </xf>
    <xf numFmtId="177" fontId="11" fillId="0" borderId="17" xfId="60" applyFont="1" applyBorder="1" applyAlignment="1">
      <alignment horizontal="center" vertical="center"/>
    </xf>
    <xf numFmtId="177" fontId="11" fillId="0" borderId="18" xfId="60" applyFont="1" applyBorder="1" applyAlignment="1">
      <alignment horizontal="center" vertical="center"/>
    </xf>
    <xf numFmtId="177" fontId="11" fillId="0" borderId="19" xfId="60" applyFont="1" applyBorder="1" applyAlignment="1">
      <alignment horizontal="center" vertical="center"/>
    </xf>
    <xf numFmtId="177" fontId="6" fillId="0" borderId="16" xfId="6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46" fillId="0" borderId="17" xfId="60" applyFont="1" applyBorder="1" applyAlignment="1">
      <alignment horizontal="center" vertical="center"/>
    </xf>
    <xf numFmtId="177" fontId="46" fillId="0" borderId="18" xfId="60" applyFont="1" applyBorder="1" applyAlignment="1">
      <alignment horizontal="center" vertical="center"/>
    </xf>
    <xf numFmtId="177" fontId="46" fillId="0" borderId="19" xfId="60" applyFont="1" applyBorder="1" applyAlignment="1">
      <alignment horizontal="center" vertical="center"/>
    </xf>
    <xf numFmtId="177" fontId="8" fillId="0" borderId="0" xfId="6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177" fontId="11" fillId="0" borderId="16" xfId="60" applyFont="1" applyBorder="1" applyAlignment="1">
      <alignment horizontal="center" vertical="center"/>
    </xf>
    <xf numFmtId="177" fontId="47" fillId="0" borderId="26" xfId="60" applyFont="1" applyBorder="1" applyAlignment="1">
      <alignment horizontal="left" vertical="center" wrapText="1"/>
    </xf>
    <xf numFmtId="177" fontId="47" fillId="0" borderId="27" xfId="60" applyFont="1" applyBorder="1" applyAlignment="1">
      <alignment horizontal="left" vertical="center" wrapText="1"/>
    </xf>
    <xf numFmtId="177" fontId="46" fillId="0" borderId="24" xfId="60" applyFont="1" applyBorder="1" applyAlignment="1">
      <alignment horizontal="left" vertical="center"/>
    </xf>
    <xf numFmtId="177" fontId="46" fillId="0" borderId="28" xfId="60" applyFont="1" applyBorder="1" applyAlignment="1">
      <alignment horizontal="left" vertical="center"/>
    </xf>
    <xf numFmtId="177" fontId="7" fillId="0" borderId="0" xfId="60" applyFont="1" applyFill="1" applyBorder="1" applyAlignment="1">
      <alignment horizontal="center" vertical="center"/>
    </xf>
    <xf numFmtId="177" fontId="4" fillId="0" borderId="24" xfId="60" applyFont="1" applyFill="1" applyBorder="1" applyAlignment="1">
      <alignment horizontal="left" vertical="center"/>
    </xf>
    <xf numFmtId="177" fontId="4" fillId="0" borderId="13" xfId="60" applyFont="1" applyFill="1" applyBorder="1" applyAlignment="1">
      <alignment horizontal="left" vertical="center"/>
    </xf>
    <xf numFmtId="177" fontId="4" fillId="0" borderId="25" xfId="60" applyFont="1" applyFill="1" applyBorder="1" applyAlignment="1">
      <alignment horizontal="left" vertical="center"/>
    </xf>
    <xf numFmtId="177" fontId="9" fillId="0" borderId="24" xfId="60" applyFont="1" applyFill="1" applyBorder="1" applyAlignment="1">
      <alignment horizontal="center" vertical="center"/>
    </xf>
    <xf numFmtId="177" fontId="9" fillId="0" borderId="13" xfId="60" applyFont="1" applyFill="1" applyBorder="1" applyAlignment="1">
      <alignment horizontal="center" vertical="center"/>
    </xf>
    <xf numFmtId="177" fontId="9" fillId="0" borderId="25" xfId="60" applyFont="1" applyFill="1" applyBorder="1" applyAlignment="1">
      <alignment horizontal="center" vertical="center"/>
    </xf>
    <xf numFmtId="177" fontId="46" fillId="0" borderId="29" xfId="60" applyFont="1" applyBorder="1" applyAlignment="1">
      <alignment horizontal="left" vertical="center" wrapText="1"/>
    </xf>
    <xf numFmtId="177" fontId="46" fillId="0" borderId="30" xfId="60" applyFont="1" applyBorder="1" applyAlignment="1">
      <alignment horizontal="left" vertical="center" wrapText="1"/>
    </xf>
    <xf numFmtId="177" fontId="46" fillId="0" borderId="31" xfId="60" applyFont="1" applyBorder="1" applyAlignment="1">
      <alignment horizontal="left" vertical="center" wrapText="1"/>
    </xf>
    <xf numFmtId="177" fontId="46" fillId="0" borderId="32" xfId="60" applyFont="1" applyBorder="1" applyAlignment="1">
      <alignment horizontal="left" vertical="center" wrapText="1"/>
    </xf>
    <xf numFmtId="177" fontId="4" fillId="0" borderId="16" xfId="60" applyFont="1" applyBorder="1" applyAlignment="1">
      <alignment horizontal="center" vertical="center"/>
    </xf>
    <xf numFmtId="177" fontId="48" fillId="0" borderId="33" xfId="0" applyNumberFormat="1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177" fontId="46" fillId="0" borderId="13" xfId="60" applyFont="1" applyBorder="1" applyAlignment="1">
      <alignment horizontal="left" vertical="center"/>
    </xf>
    <xf numFmtId="177" fontId="46" fillId="0" borderId="25" xfId="6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177" fontId="46" fillId="0" borderId="14" xfId="60" applyFont="1" applyBorder="1" applyAlignment="1">
      <alignment horizontal="left" vertical="center"/>
    </xf>
    <xf numFmtId="177" fontId="46" fillId="0" borderId="15" xfId="6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  <xf numFmtId="177" fontId="46" fillId="0" borderId="36" xfId="60" applyFont="1" applyBorder="1" applyAlignment="1">
      <alignment horizontal="left" vertical="center"/>
    </xf>
    <xf numFmtId="177" fontId="46" fillId="0" borderId="37" xfId="60" applyFont="1" applyBorder="1" applyAlignment="1">
      <alignment horizontal="left" vertical="center"/>
    </xf>
    <xf numFmtId="177" fontId="46" fillId="0" borderId="38" xfId="60" applyFont="1" applyBorder="1" applyAlignment="1">
      <alignment horizontal="left" vertical="center"/>
    </xf>
    <xf numFmtId="177" fontId="46" fillId="0" borderId="10" xfId="60" applyFont="1" applyBorder="1" applyAlignment="1">
      <alignment horizontal="left" vertical="center"/>
    </xf>
    <xf numFmtId="177" fontId="46" fillId="0" borderId="16" xfId="6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39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177" fontId="46" fillId="0" borderId="42" xfId="60" applyFont="1" applyBorder="1" applyAlignment="1">
      <alignment horizontal="left" vertical="center"/>
    </xf>
    <xf numFmtId="177" fontId="46" fillId="0" borderId="43" xfId="60" applyFont="1" applyBorder="1" applyAlignment="1">
      <alignment horizontal="left" vertical="center"/>
    </xf>
    <xf numFmtId="177" fontId="46" fillId="0" borderId="44" xfId="60" applyFont="1" applyBorder="1" applyAlignment="1">
      <alignment horizontal="left" vertical="center"/>
    </xf>
    <xf numFmtId="177" fontId="46" fillId="0" borderId="45" xfId="6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104775</xdr:rowOff>
    </xdr:from>
    <xdr:to>
      <xdr:col>0</xdr:col>
      <xdr:colOff>1457325</xdr:colOff>
      <xdr:row>4</xdr:row>
      <xdr:rowOff>152400</xdr:rowOff>
    </xdr:to>
    <xdr:pic>
      <xdr:nvPicPr>
        <xdr:cNvPr id="1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04775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8</xdr:col>
      <xdr:colOff>685800</xdr:colOff>
      <xdr:row>4</xdr:row>
      <xdr:rowOff>38100</xdr:rowOff>
    </xdr:to>
    <xdr:grpSp>
      <xdr:nvGrpSpPr>
        <xdr:cNvPr id="2" name="Group 3"/>
        <xdr:cNvGrpSpPr>
          <a:grpSpLocks/>
        </xdr:cNvGrpSpPr>
      </xdr:nvGrpSpPr>
      <xdr:grpSpPr>
        <a:xfrm>
          <a:off x="16154400" y="190500"/>
          <a:ext cx="1933575" cy="809625"/>
          <a:chOff x="5117" y="14133"/>
          <a:chExt cx="2236" cy="14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5910" y="14133"/>
            <a:ext cx="144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Sistema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Único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Saúde</a:t>
            </a:r>
          </a:p>
        </xdr:txBody>
      </xdr:sp>
      <xdr:pic>
        <xdr:nvPicPr>
          <xdr:cNvPr id="4" name="Picture 4" descr="LOGO-SU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17" y="14133"/>
            <a:ext cx="828" cy="11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showGridLines="0" tabSelected="1" zoomScale="66" zoomScaleNormal="66" zoomScalePageLayoutView="0" workbookViewId="0" topLeftCell="A16">
      <selection activeCell="A7" sqref="A7:I7"/>
    </sheetView>
  </sheetViews>
  <sheetFormatPr defaultColWidth="9.140625" defaultRowHeight="15"/>
  <cols>
    <col min="1" max="1" width="58.00390625" style="1" customWidth="1"/>
    <col min="2" max="4" width="36.7109375" style="0" customWidth="1"/>
    <col min="5" max="5" width="36.7109375" style="2" customWidth="1"/>
    <col min="6" max="9" width="18.7109375" style="0" customWidth="1"/>
  </cols>
  <sheetData>
    <row r="2" spans="1:4" ht="20.25">
      <c r="A2" s="9" t="s">
        <v>25</v>
      </c>
      <c r="B2" s="10"/>
      <c r="C2" s="9"/>
      <c r="D2" s="9"/>
    </row>
    <row r="3" spans="1:4" ht="20.25">
      <c r="A3" s="9" t="s">
        <v>26</v>
      </c>
      <c r="B3" s="9"/>
      <c r="C3" s="9"/>
      <c r="D3" s="9"/>
    </row>
    <row r="4" spans="1:4" ht="20.25">
      <c r="A4" s="9" t="s">
        <v>27</v>
      </c>
      <c r="B4" s="9"/>
      <c r="C4" s="9"/>
      <c r="D4" s="9"/>
    </row>
    <row r="5" ht="15"/>
    <row r="7" spans="1:9" ht="54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</row>
    <row r="8" spans="1:9" ht="33" customHeight="1">
      <c r="A8" s="42" t="s">
        <v>19</v>
      </c>
      <c r="B8" s="42"/>
      <c r="C8" s="42"/>
      <c r="D8" s="42"/>
      <c r="E8" s="42"/>
      <c r="F8" s="42"/>
      <c r="G8" s="42"/>
      <c r="H8" s="42"/>
      <c r="I8" s="42"/>
    </row>
    <row r="9" spans="1:9" ht="45" customHeight="1">
      <c r="A9" s="42" t="s">
        <v>5</v>
      </c>
      <c r="B9" s="42"/>
      <c r="C9" s="42"/>
      <c r="D9" s="42"/>
      <c r="E9" s="42"/>
      <c r="F9" s="42"/>
      <c r="G9" s="42"/>
      <c r="H9" s="42"/>
      <c r="I9" s="42"/>
    </row>
    <row r="10" spans="1:9" ht="39" customHeight="1" thickBot="1">
      <c r="A10" s="42" t="s">
        <v>17</v>
      </c>
      <c r="B10" s="42"/>
      <c r="C10" s="42"/>
      <c r="D10" s="42"/>
      <c r="E10" s="42"/>
      <c r="F10" s="42"/>
      <c r="G10" s="42"/>
      <c r="H10" s="42"/>
      <c r="I10" s="42"/>
    </row>
    <row r="11" spans="1:9" ht="39" customHeight="1" thickBot="1">
      <c r="A11" s="43" t="s">
        <v>28</v>
      </c>
      <c r="B11" s="44"/>
      <c r="C11" s="44"/>
      <c r="D11" s="6"/>
      <c r="E11" s="6"/>
      <c r="F11" s="6"/>
      <c r="G11" s="6"/>
      <c r="H11" s="44" t="s">
        <v>34</v>
      </c>
      <c r="I11" s="45"/>
    </row>
    <row r="12" spans="1:9" ht="39" customHeight="1" thickBot="1">
      <c r="A12" s="46" t="s">
        <v>15</v>
      </c>
      <c r="B12" s="47"/>
      <c r="C12" s="47"/>
      <c r="D12" s="47"/>
      <c r="E12" s="47"/>
      <c r="F12" s="47"/>
      <c r="G12" s="47"/>
      <c r="H12" s="47"/>
      <c r="I12" s="48"/>
    </row>
    <row r="13" spans="1:9" ht="72.75" customHeight="1" thickBot="1">
      <c r="A13" s="34" t="s">
        <v>8</v>
      </c>
      <c r="B13" s="35"/>
      <c r="C13" s="35"/>
      <c r="D13" s="35"/>
      <c r="E13" s="35"/>
      <c r="F13" s="35"/>
      <c r="G13" s="35"/>
      <c r="H13" s="35"/>
      <c r="I13" s="36"/>
    </row>
    <row r="14" spans="1:9" ht="37.5" customHeight="1">
      <c r="A14" s="5" t="s">
        <v>3</v>
      </c>
      <c r="B14" s="33" t="s">
        <v>0</v>
      </c>
      <c r="C14" s="33"/>
      <c r="D14" s="33" t="s">
        <v>1</v>
      </c>
      <c r="E14" s="33"/>
      <c r="F14" s="26" t="s">
        <v>2</v>
      </c>
      <c r="G14" s="27"/>
      <c r="H14" s="27"/>
      <c r="I14" s="28"/>
    </row>
    <row r="15" spans="1:9" ht="37.5" customHeight="1">
      <c r="A15" s="3" t="s">
        <v>9</v>
      </c>
      <c r="B15" s="37">
        <v>24201805.88</v>
      </c>
      <c r="C15" s="37"/>
      <c r="D15" s="37">
        <v>23935244.23</v>
      </c>
      <c r="E15" s="37"/>
      <c r="F15" s="22">
        <v>22588657.14</v>
      </c>
      <c r="G15" s="23"/>
      <c r="H15" s="23"/>
      <c r="I15" s="24"/>
    </row>
    <row r="16" spans="1:9" ht="37.5" customHeight="1">
      <c r="A16" s="3" t="s">
        <v>10</v>
      </c>
      <c r="B16" s="25">
        <f>'Memória de Cálculo'!D19</f>
        <v>16224891.850000001</v>
      </c>
      <c r="C16" s="25"/>
      <c r="D16" s="25">
        <f>'Memória de Cálculo'!E19</f>
        <v>15793843.979999997</v>
      </c>
      <c r="E16" s="25"/>
      <c r="F16" s="29">
        <f>'Memória de Cálculo'!F19</f>
        <v>15055773.629999999</v>
      </c>
      <c r="G16" s="30"/>
      <c r="H16" s="30"/>
      <c r="I16" s="31"/>
    </row>
    <row r="17" spans="1:9" ht="37.5" customHeight="1">
      <c r="A17" s="3" t="s">
        <v>11</v>
      </c>
      <c r="B17" s="25">
        <v>0</v>
      </c>
      <c r="C17" s="25"/>
      <c r="D17" s="25">
        <v>0</v>
      </c>
      <c r="E17" s="25"/>
      <c r="F17" s="29">
        <v>0</v>
      </c>
      <c r="G17" s="30"/>
      <c r="H17" s="30"/>
      <c r="I17" s="31"/>
    </row>
    <row r="18" spans="1:9" ht="37.5" customHeight="1">
      <c r="A18" s="3" t="s">
        <v>12</v>
      </c>
      <c r="B18" s="25">
        <v>0</v>
      </c>
      <c r="C18" s="25"/>
      <c r="D18" s="25">
        <v>0</v>
      </c>
      <c r="E18" s="25"/>
      <c r="F18" s="29">
        <v>0</v>
      </c>
      <c r="G18" s="30"/>
      <c r="H18" s="30"/>
      <c r="I18" s="31"/>
    </row>
    <row r="19" spans="1:9" ht="37.5" customHeight="1">
      <c r="A19" s="3" t="s">
        <v>13</v>
      </c>
      <c r="B19" s="25">
        <v>0</v>
      </c>
      <c r="C19" s="25"/>
      <c r="D19" s="25">
        <v>0</v>
      </c>
      <c r="E19" s="25"/>
      <c r="F19" s="29">
        <v>0</v>
      </c>
      <c r="G19" s="30"/>
      <c r="H19" s="30"/>
      <c r="I19" s="31"/>
    </row>
    <row r="20" spans="1:9" ht="37.5" customHeight="1">
      <c r="A20" s="3" t="s">
        <v>21</v>
      </c>
      <c r="B20" s="37">
        <v>10644756</v>
      </c>
      <c r="C20" s="37"/>
      <c r="D20" s="37">
        <v>10644756</v>
      </c>
      <c r="E20" s="37"/>
      <c r="F20" s="29">
        <v>10644756</v>
      </c>
      <c r="G20" s="30"/>
      <c r="H20" s="30"/>
      <c r="I20" s="31"/>
    </row>
    <row r="21" spans="1:9" ht="50.25" customHeight="1" thickBot="1">
      <c r="A21" s="4" t="s">
        <v>14</v>
      </c>
      <c r="B21" s="53">
        <f>SUM(B15:C20)</f>
        <v>51071453.730000004</v>
      </c>
      <c r="C21" s="53"/>
      <c r="D21" s="53">
        <f>SUM(D15:E20)</f>
        <v>50373844.20999999</v>
      </c>
      <c r="E21" s="53"/>
      <c r="F21" s="54">
        <f>SUM(F15:I20)</f>
        <v>48289186.769999996</v>
      </c>
      <c r="G21" s="55"/>
      <c r="H21" s="55"/>
      <c r="I21" s="56"/>
    </row>
    <row r="22" spans="1:9" ht="15" customHeight="1">
      <c r="A22" s="38" t="s">
        <v>29</v>
      </c>
      <c r="B22" s="38"/>
      <c r="C22" s="38"/>
      <c r="D22" s="38"/>
      <c r="E22" s="38"/>
      <c r="F22" s="38"/>
      <c r="G22" s="38"/>
      <c r="H22" s="38"/>
      <c r="I22" s="38"/>
    </row>
    <row r="23" spans="1:9" ht="15.75" customHeight="1" thickBot="1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24" customHeight="1" thickBot="1">
      <c r="A24" s="40" t="s">
        <v>18</v>
      </c>
      <c r="B24" s="41"/>
      <c r="C24" s="57" t="s">
        <v>30</v>
      </c>
      <c r="D24" s="57"/>
      <c r="E24" s="57"/>
      <c r="F24" s="57"/>
      <c r="G24" s="57"/>
      <c r="H24" s="57"/>
      <c r="I24" s="58"/>
    </row>
    <row r="25" spans="1:9" ht="33.75" customHeight="1">
      <c r="A25" s="7" t="s">
        <v>31</v>
      </c>
      <c r="B25" s="8"/>
      <c r="C25" s="59" t="s">
        <v>69</v>
      </c>
      <c r="D25" s="59"/>
      <c r="E25" s="59"/>
      <c r="F25" s="59"/>
      <c r="G25" s="59"/>
      <c r="H25" s="59"/>
      <c r="I25" s="60"/>
    </row>
    <row r="26" spans="1:9" ht="45.75" customHeight="1" thickBot="1">
      <c r="A26" s="49" t="s">
        <v>32</v>
      </c>
      <c r="B26" s="50"/>
      <c r="C26" s="51" t="s">
        <v>6</v>
      </c>
      <c r="D26" s="51"/>
      <c r="E26" s="51"/>
      <c r="F26" s="51"/>
      <c r="G26" s="51"/>
      <c r="H26" s="51"/>
      <c r="I26" s="52"/>
    </row>
    <row r="27" spans="1:9" ht="24" customHeight="1">
      <c r="A27" s="61" t="s">
        <v>7</v>
      </c>
      <c r="B27" s="62"/>
      <c r="C27" s="63" t="s">
        <v>24</v>
      </c>
      <c r="D27" s="63"/>
      <c r="E27" s="63"/>
      <c r="F27" s="63"/>
      <c r="G27" s="63"/>
      <c r="H27" s="63"/>
      <c r="I27" s="64"/>
    </row>
    <row r="28" spans="1:9" ht="40.5" customHeight="1">
      <c r="A28" s="76" t="s">
        <v>22</v>
      </c>
      <c r="B28" s="77"/>
      <c r="C28" s="59" t="s">
        <v>69</v>
      </c>
      <c r="D28" s="59"/>
      <c r="E28" s="59"/>
      <c r="F28" s="59"/>
      <c r="G28" s="59"/>
      <c r="H28" s="59"/>
      <c r="I28" s="60"/>
    </row>
    <row r="29" spans="1:9" ht="12" customHeight="1">
      <c r="A29" s="76" t="s">
        <v>23</v>
      </c>
      <c r="B29" s="77"/>
      <c r="C29" s="59" t="s">
        <v>20</v>
      </c>
      <c r="D29" s="59"/>
      <c r="E29" s="59"/>
      <c r="F29" s="59"/>
      <c r="G29" s="59"/>
      <c r="H29" s="59"/>
      <c r="I29" s="60"/>
    </row>
    <row r="30" spans="1:9" ht="29.25" customHeight="1" thickBot="1">
      <c r="A30" s="78"/>
      <c r="B30" s="79"/>
      <c r="C30" s="80"/>
      <c r="D30" s="80"/>
      <c r="E30" s="80"/>
      <c r="F30" s="80"/>
      <c r="G30" s="80"/>
      <c r="H30" s="80"/>
      <c r="I30" s="81"/>
    </row>
    <row r="31" spans="1:9" ht="24" customHeight="1">
      <c r="A31" s="65" t="s">
        <v>16</v>
      </c>
      <c r="B31" s="66"/>
      <c r="C31" s="66"/>
      <c r="D31" s="66"/>
      <c r="E31" s="66"/>
      <c r="F31" s="66"/>
      <c r="G31" s="66"/>
      <c r="H31" s="66"/>
      <c r="I31" s="67"/>
    </row>
    <row r="32" spans="1:9" ht="36.75" customHeight="1">
      <c r="A32" s="68" t="s">
        <v>33</v>
      </c>
      <c r="B32" s="69"/>
      <c r="C32" s="70" t="s">
        <v>69</v>
      </c>
      <c r="D32" s="70"/>
      <c r="E32" s="70"/>
      <c r="F32" s="70"/>
      <c r="G32" s="70"/>
      <c r="H32" s="70"/>
      <c r="I32" s="71"/>
    </row>
    <row r="33" spans="1:9" ht="12" customHeight="1">
      <c r="A33" s="72" t="s">
        <v>20</v>
      </c>
      <c r="B33" s="70"/>
      <c r="C33" s="70"/>
      <c r="D33" s="70"/>
      <c r="E33" s="70"/>
      <c r="F33" s="70"/>
      <c r="G33" s="70"/>
      <c r="H33" s="70"/>
      <c r="I33" s="71"/>
    </row>
    <row r="34" spans="1:9" ht="33.75" customHeight="1" thickBot="1">
      <c r="A34" s="73"/>
      <c r="B34" s="74"/>
      <c r="C34" s="74"/>
      <c r="D34" s="74"/>
      <c r="E34" s="74"/>
      <c r="F34" s="74"/>
      <c r="G34" s="74"/>
      <c r="H34" s="74"/>
      <c r="I34" s="75"/>
    </row>
  </sheetData>
  <sheetProtection/>
  <mergeCells count="48">
    <mergeCell ref="A33:I34"/>
    <mergeCell ref="A28:B28"/>
    <mergeCell ref="C28:I28"/>
    <mergeCell ref="A29:B30"/>
    <mergeCell ref="C29:I30"/>
    <mergeCell ref="C24:I24"/>
    <mergeCell ref="C25:I25"/>
    <mergeCell ref="A27:B27"/>
    <mergeCell ref="C27:I27"/>
    <mergeCell ref="A31:I31"/>
    <mergeCell ref="A32:B32"/>
    <mergeCell ref="C32:I32"/>
    <mergeCell ref="D19:E19"/>
    <mergeCell ref="F19:I19"/>
    <mergeCell ref="B20:C20"/>
    <mergeCell ref="D20:E20"/>
    <mergeCell ref="F20:I20"/>
    <mergeCell ref="A26:B26"/>
    <mergeCell ref="C26:I26"/>
    <mergeCell ref="B21:C21"/>
    <mergeCell ref="D21:E21"/>
    <mergeCell ref="F21:I21"/>
    <mergeCell ref="A8:I8"/>
    <mergeCell ref="A9:I9"/>
    <mergeCell ref="A10:I10"/>
    <mergeCell ref="A11:C11"/>
    <mergeCell ref="H11:I11"/>
    <mergeCell ref="A12:I12"/>
    <mergeCell ref="D15:E15"/>
    <mergeCell ref="A22:I23"/>
    <mergeCell ref="A24:B24"/>
    <mergeCell ref="B17:C17"/>
    <mergeCell ref="D17:E17"/>
    <mergeCell ref="F17:I17"/>
    <mergeCell ref="B18:C18"/>
    <mergeCell ref="D18:E18"/>
    <mergeCell ref="F18:I18"/>
    <mergeCell ref="B19:C19"/>
    <mergeCell ref="F15:I15"/>
    <mergeCell ref="D16:E16"/>
    <mergeCell ref="F14:I14"/>
    <mergeCell ref="F16:I16"/>
    <mergeCell ref="A7:I7"/>
    <mergeCell ref="B16:C16"/>
    <mergeCell ref="D14:E14"/>
    <mergeCell ref="B14:C14"/>
    <mergeCell ref="A13:I13"/>
    <mergeCell ref="B15:C15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140625" style="11" customWidth="1"/>
    <col min="2" max="2" width="34.7109375" style="11" bestFit="1" customWidth="1"/>
    <col min="3" max="3" width="15.7109375" style="11" bestFit="1" customWidth="1"/>
    <col min="4" max="4" width="15.28125" style="11" customWidth="1"/>
    <col min="5" max="5" width="16.140625" style="11" customWidth="1"/>
    <col min="6" max="6" width="17.8515625" style="11" customWidth="1"/>
    <col min="7" max="16384" width="9.140625" style="11" customWidth="1"/>
  </cols>
  <sheetData>
    <row r="1" ht="24.75" customHeight="1">
      <c r="B1" s="12" t="s">
        <v>10</v>
      </c>
    </row>
    <row r="2" spans="2:6" ht="21.75" customHeight="1">
      <c r="B2" s="18" t="s">
        <v>3</v>
      </c>
      <c r="C2" s="18" t="s">
        <v>60</v>
      </c>
      <c r="D2" s="18" t="s">
        <v>57</v>
      </c>
      <c r="E2" s="18" t="s">
        <v>58</v>
      </c>
      <c r="F2" s="18" t="s">
        <v>59</v>
      </c>
    </row>
    <row r="3" spans="2:6" ht="21.75" customHeight="1">
      <c r="B3" s="14" t="s">
        <v>35</v>
      </c>
      <c r="C3" s="15" t="s">
        <v>37</v>
      </c>
      <c r="D3" s="21">
        <v>5831540.72</v>
      </c>
      <c r="E3" s="21">
        <v>5702323.3</v>
      </c>
      <c r="F3" s="21">
        <v>5419908</v>
      </c>
    </row>
    <row r="4" spans="2:6" ht="21.75" customHeight="1">
      <c r="B4" s="14" t="s">
        <v>36</v>
      </c>
      <c r="C4" s="20" t="s">
        <v>61</v>
      </c>
      <c r="D4" s="21">
        <v>4224139.92</v>
      </c>
      <c r="E4" s="21">
        <v>4224139.92</v>
      </c>
      <c r="F4" s="21">
        <v>4224139.92</v>
      </c>
    </row>
    <row r="5" spans="2:6" ht="21.75" customHeight="1">
      <c r="B5" s="17" t="s">
        <v>36</v>
      </c>
      <c r="C5" s="15" t="s">
        <v>38</v>
      </c>
      <c r="D5" s="21">
        <v>3739421.01</v>
      </c>
      <c r="E5" s="21">
        <v>3559630.01</v>
      </c>
      <c r="F5" s="21">
        <v>3413956.84</v>
      </c>
    </row>
    <row r="6" spans="2:6" ht="21.75" customHeight="1">
      <c r="B6" s="14" t="s">
        <v>39</v>
      </c>
      <c r="C6" s="15" t="s">
        <v>40</v>
      </c>
      <c r="D6" s="21">
        <v>314794.72</v>
      </c>
      <c r="E6" s="21">
        <v>314794.52</v>
      </c>
      <c r="F6" s="21">
        <v>278193.3</v>
      </c>
    </row>
    <row r="7" spans="2:6" ht="21.75" customHeight="1">
      <c r="B7" s="14" t="s">
        <v>41</v>
      </c>
      <c r="C7" s="15" t="s">
        <v>42</v>
      </c>
      <c r="D7" s="21">
        <v>595862.27</v>
      </c>
      <c r="E7" s="21">
        <v>595862.27</v>
      </c>
      <c r="F7" s="21">
        <v>412264.95</v>
      </c>
    </row>
    <row r="8" spans="2:6" ht="21.75" customHeight="1">
      <c r="B8" s="14" t="s">
        <v>43</v>
      </c>
      <c r="C8" s="15" t="s">
        <v>44</v>
      </c>
      <c r="D8" s="21">
        <v>0</v>
      </c>
      <c r="E8" s="21">
        <v>0</v>
      </c>
      <c r="F8" s="21">
        <v>0</v>
      </c>
    </row>
    <row r="9" spans="2:6" ht="21.75" customHeight="1">
      <c r="B9" s="14" t="s">
        <v>45</v>
      </c>
      <c r="C9" s="15" t="s">
        <v>46</v>
      </c>
      <c r="D9" s="21">
        <v>598618</v>
      </c>
      <c r="E9" s="21">
        <v>598618</v>
      </c>
      <c r="F9" s="21">
        <v>520863.2</v>
      </c>
    </row>
    <row r="10" spans="2:6" ht="21.75" customHeight="1">
      <c r="B10" s="17" t="s">
        <v>63</v>
      </c>
      <c r="C10" s="20" t="s">
        <v>64</v>
      </c>
      <c r="D10" s="21">
        <v>25183.5</v>
      </c>
      <c r="E10" s="21">
        <v>25183.5</v>
      </c>
      <c r="F10" s="21">
        <v>25183.5</v>
      </c>
    </row>
    <row r="11" spans="2:6" ht="21.75" customHeight="1">
      <c r="B11" s="14" t="s">
        <v>47</v>
      </c>
      <c r="C11" s="15" t="s">
        <v>48</v>
      </c>
      <c r="D11" s="21">
        <v>264634.46</v>
      </c>
      <c r="E11" s="21">
        <v>154499.61</v>
      </c>
      <c r="F11" s="21">
        <v>151924.04</v>
      </c>
    </row>
    <row r="12" spans="2:6" ht="21.75" customHeight="1">
      <c r="B12" s="17" t="s">
        <v>67</v>
      </c>
      <c r="C12" s="20" t="s">
        <v>65</v>
      </c>
      <c r="D12" s="21">
        <v>165095.74</v>
      </c>
      <c r="E12" s="21">
        <v>154291.34</v>
      </c>
      <c r="F12" s="21">
        <v>154291.34</v>
      </c>
    </row>
    <row r="13" spans="2:6" ht="21.75" customHeight="1">
      <c r="B13" s="17" t="s">
        <v>68</v>
      </c>
      <c r="C13" s="20" t="s">
        <v>66</v>
      </c>
      <c r="D13" s="21">
        <v>74725.37</v>
      </c>
      <c r="E13" s="21">
        <v>73625.37</v>
      </c>
      <c r="F13" s="21">
        <v>71482.4</v>
      </c>
    </row>
    <row r="14" spans="2:6" ht="21.75" customHeight="1">
      <c r="B14" s="14" t="s">
        <v>49</v>
      </c>
      <c r="C14" s="15" t="s">
        <v>50</v>
      </c>
      <c r="D14" s="21">
        <v>60491.68</v>
      </c>
      <c r="E14" s="21">
        <v>60491.68</v>
      </c>
      <c r="F14" s="21">
        <v>60491.68</v>
      </c>
    </row>
    <row r="15" spans="2:6" ht="21.75" customHeight="1">
      <c r="B15" s="14" t="s">
        <v>52</v>
      </c>
      <c r="C15" s="15" t="s">
        <v>51</v>
      </c>
      <c r="D15" s="21">
        <v>25805.46</v>
      </c>
      <c r="E15" s="21">
        <v>25805.46</v>
      </c>
      <c r="F15" s="21">
        <v>25805.46</v>
      </c>
    </row>
    <row r="16" spans="2:6" ht="21.75" customHeight="1">
      <c r="B16" s="14" t="s">
        <v>53</v>
      </c>
      <c r="C16" s="15" t="s">
        <v>54</v>
      </c>
      <c r="D16" s="21">
        <v>293703</v>
      </c>
      <c r="E16" s="21">
        <v>293703</v>
      </c>
      <c r="F16" s="21">
        <v>286393</v>
      </c>
    </row>
    <row r="17" spans="2:6" ht="21.75" customHeight="1">
      <c r="B17" s="14" t="s">
        <v>55</v>
      </c>
      <c r="C17" s="15">
        <v>222000</v>
      </c>
      <c r="D17" s="21">
        <v>0</v>
      </c>
      <c r="E17" s="21">
        <v>0</v>
      </c>
      <c r="F17" s="21">
        <v>0</v>
      </c>
    </row>
    <row r="18" spans="2:6" ht="21.75" customHeight="1">
      <c r="B18" s="17" t="s">
        <v>62</v>
      </c>
      <c r="C18" s="15" t="s">
        <v>56</v>
      </c>
      <c r="D18" s="21">
        <v>10876</v>
      </c>
      <c r="E18" s="21">
        <v>10876</v>
      </c>
      <c r="F18" s="21">
        <v>10876</v>
      </c>
    </row>
    <row r="19" spans="2:6" ht="21.75" customHeight="1">
      <c r="B19" s="16" t="s">
        <v>14</v>
      </c>
      <c r="C19" s="15"/>
      <c r="D19" s="19">
        <f>SUM(D3:D18)</f>
        <v>16224891.850000001</v>
      </c>
      <c r="E19" s="19">
        <f>SUM(E3:E18)</f>
        <v>15793843.979999997</v>
      </c>
      <c r="F19" s="19">
        <f>SUM(F3:F18)</f>
        <v>15055773.629999999</v>
      </c>
    </row>
    <row r="20" spans="2:6" ht="15">
      <c r="B20" s="12"/>
      <c r="C20" s="13"/>
      <c r="D20" s="12"/>
      <c r="E20" s="12"/>
      <c r="F20" s="12"/>
    </row>
    <row r="21" spans="2:6" ht="15">
      <c r="B21" s="12"/>
      <c r="C21" s="12"/>
      <c r="D21" s="12"/>
      <c r="E21" s="12"/>
      <c r="F21" s="12"/>
    </row>
    <row r="22" spans="2:6" ht="15">
      <c r="B22" s="12"/>
      <c r="C22" s="12"/>
      <c r="D22" s="12"/>
      <c r="E22" s="12"/>
      <c r="F22" s="12"/>
    </row>
    <row r="23" spans="2:6" ht="15">
      <c r="B23" s="12"/>
      <c r="C23" s="12"/>
      <c r="D23" s="12"/>
      <c r="E23" s="12"/>
      <c r="F23" s="12"/>
    </row>
    <row r="24" spans="2:6" ht="15">
      <c r="B24" s="12"/>
      <c r="C24" s="12"/>
      <c r="D24" s="12"/>
      <c r="E24" s="12"/>
      <c r="F24" s="12"/>
    </row>
    <row r="25" spans="2:6" ht="15">
      <c r="B25" s="12"/>
      <c r="C25" s="12"/>
      <c r="D25" s="12"/>
      <c r="E25" s="12"/>
      <c r="F25" s="12"/>
    </row>
    <row r="26" spans="2:6" ht="15">
      <c r="B26" s="12"/>
      <c r="C26" s="12"/>
      <c r="D26" s="12"/>
      <c r="E26" s="12"/>
      <c r="F26" s="1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Marco Aurelio Ferreira Gama</cp:lastModifiedBy>
  <cp:lastPrinted>2019-04-11T11:29:06Z</cp:lastPrinted>
  <dcterms:created xsi:type="dcterms:W3CDTF">2013-12-18T04:30:30Z</dcterms:created>
  <dcterms:modified xsi:type="dcterms:W3CDTF">2019-04-11T11:36:18Z</dcterms:modified>
  <cp:category/>
  <cp:version/>
  <cp:contentType/>
  <cp:contentStatus/>
</cp:coreProperties>
</file>