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25" windowHeight="7755"/>
  </bookViews>
  <sheets>
    <sheet name="Anexo VI" sheetId="4" r:id="rId1"/>
  </sheets>
  <calcPr calcId="124519"/>
</workbook>
</file>

<file path=xl/calcChain.xml><?xml version="1.0" encoding="utf-8"?>
<calcChain xmlns="http://schemas.openxmlformats.org/spreadsheetml/2006/main">
  <c r="F21" i="4"/>
  <c r="E21"/>
  <c r="F19"/>
  <c r="C19"/>
  <c r="E19"/>
  <c r="F12"/>
  <c r="E12"/>
  <c r="F10"/>
  <c r="F11"/>
  <c r="E11"/>
  <c r="F13"/>
  <c r="C13"/>
  <c r="F14"/>
  <c r="C14"/>
  <c r="F15"/>
  <c r="E15"/>
  <c r="F16"/>
  <c r="C16"/>
  <c r="F17"/>
  <c r="C17"/>
  <c r="F18"/>
  <c r="C18"/>
  <c r="F20"/>
  <c r="E20"/>
  <c r="F22"/>
  <c r="C22"/>
  <c r="F23"/>
  <c r="C23"/>
  <c r="F24"/>
  <c r="E24"/>
  <c r="F25"/>
  <c r="C25"/>
  <c r="F26"/>
  <c r="C26"/>
  <c r="F27"/>
  <c r="C27"/>
  <c r="F28"/>
  <c r="E28"/>
  <c r="F29"/>
  <c r="E29"/>
  <c r="F30"/>
  <c r="C30"/>
  <c r="B31"/>
  <c r="B34"/>
  <c r="D31"/>
  <c r="D34"/>
  <c r="F32"/>
  <c r="C32"/>
  <c r="F33"/>
  <c r="E33"/>
  <c r="E32"/>
  <c r="E17"/>
  <c r="E22"/>
  <c r="C28"/>
  <c r="C15"/>
  <c r="E27"/>
  <c r="E25"/>
  <c r="C21"/>
  <c r="C20"/>
  <c r="E18"/>
  <c r="E13"/>
  <c r="E30"/>
  <c r="C29"/>
  <c r="E26"/>
  <c r="C24"/>
  <c r="E23"/>
  <c r="E16"/>
  <c r="E14"/>
  <c r="F31"/>
  <c r="E31"/>
  <c r="C12"/>
  <c r="C11"/>
  <c r="C10"/>
  <c r="E10"/>
  <c r="C31"/>
  <c r="F34"/>
  <c r="E34"/>
  <c r="C34"/>
</calcChain>
</file>

<file path=xl/sharedStrings.xml><?xml version="1.0" encoding="utf-8"?>
<sst xmlns="http://schemas.openxmlformats.org/spreadsheetml/2006/main" count="37" uniqueCount="35">
  <si>
    <t>RECURSOS DE TODAS AS FONTES</t>
  </si>
  <si>
    <t>%</t>
  </si>
  <si>
    <t>TOTAL</t>
  </si>
  <si>
    <t>TOTAL =&gt;</t>
  </si>
  <si>
    <t xml:space="preserve">                      Estado do Rio de Janeiro</t>
  </si>
  <si>
    <t xml:space="preserve">                      PREFEITURA MUNICIPAL DE PIRAÍ</t>
  </si>
  <si>
    <t>ANEXO VI</t>
  </si>
  <si>
    <t>FUNÇÃO</t>
  </si>
  <si>
    <t>01 - Legislativa</t>
  </si>
  <si>
    <t>04 - Administração</t>
  </si>
  <si>
    <t>08 - Assistência Social</t>
  </si>
  <si>
    <t>09 - Previdência Social</t>
  </si>
  <si>
    <t>10 - Saúde</t>
  </si>
  <si>
    <t>12 - Educação</t>
  </si>
  <si>
    <t>13 – Cultura</t>
  </si>
  <si>
    <t>15 - Urbanismo</t>
  </si>
  <si>
    <t>17 - Saneamento</t>
  </si>
  <si>
    <t>18 - Gestão Ambiental</t>
  </si>
  <si>
    <t>20 - Agricultura</t>
  </si>
  <si>
    <t>26 - Transporte</t>
  </si>
  <si>
    <t>27 – Desporto e Lazer</t>
  </si>
  <si>
    <t>28 – Encargos Especiais</t>
  </si>
  <si>
    <t>SUBTOTAL =&gt;</t>
  </si>
  <si>
    <t>99 - RESERVA DE CONTINGÊNCIA</t>
  </si>
  <si>
    <t>77 – RESERVA DO RPPS (FPMP)</t>
  </si>
  <si>
    <t>11 - Trabalho</t>
  </si>
  <si>
    <t>RECURSOS LIVRES DE DESTINAÇÃO</t>
  </si>
  <si>
    <t>RECURSOS COM DESTINAÇÃO EPECÍFICA</t>
  </si>
  <si>
    <t>19 - Ciência e Tecnologia</t>
  </si>
  <si>
    <t>06 - Segurança Pública</t>
  </si>
  <si>
    <t>DESPESA POR FUNÇÃO   -  2026</t>
  </si>
  <si>
    <t>14 - Direito a Cidadania</t>
  </si>
  <si>
    <t>16 - Habitação</t>
  </si>
  <si>
    <t>23 - Comércio e Serviços</t>
  </si>
  <si>
    <t>24 - Comunicação</t>
  </si>
</sst>
</file>

<file path=xl/styles.xml><?xml version="1.0" encoding="utf-8"?>
<styleSheet xmlns="http://schemas.openxmlformats.org/spreadsheetml/2006/main">
  <numFmts count="3">
    <numFmt numFmtId="172" formatCode="&quot;R$ &quot;#,##0.00_);[Red]&quot;(R$ &quot;#,##0.00\)"/>
    <numFmt numFmtId="173" formatCode="_(* #,##0_);_(* \(#,##0\);_(* \-_);_(@_)"/>
    <numFmt numFmtId="174" formatCode="0.0"/>
  </numFmts>
  <fonts count="4">
    <font>
      <sz val="10"/>
      <name val="Arial"/>
      <family val="2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173" fontId="3" fillId="0" borderId="3" xfId="0" applyNumberFormat="1" applyFont="1" applyBorder="1" applyAlignment="1">
      <alignment horizontal="right" wrapText="1"/>
    </xf>
    <xf numFmtId="173" fontId="3" fillId="0" borderId="3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174" fontId="3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" fontId="2" fillId="0" borderId="2" xfId="0" applyNumberFormat="1" applyFont="1" applyBorder="1" applyAlignment="1">
      <alignment horizontal="right" wrapText="1"/>
    </xf>
    <xf numFmtId="174" fontId="3" fillId="0" borderId="1" xfId="0" applyNumberFormat="1" applyFont="1" applyBorder="1" applyAlignment="1">
      <alignment wrapText="1"/>
    </xf>
    <xf numFmtId="39" fontId="2" fillId="0" borderId="3" xfId="0" applyNumberFormat="1" applyFont="1" applyBorder="1" applyAlignment="1">
      <alignment horizontal="right" wrapText="1"/>
    </xf>
    <xf numFmtId="40" fontId="2" fillId="0" borderId="3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3" fillId="0" borderId="0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73" fontId="3" fillId="0" borderId="3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7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685800</xdr:colOff>
      <xdr:row>5</xdr:row>
      <xdr:rowOff>9525</xdr:rowOff>
    </xdr:to>
    <xdr:pic>
      <xdr:nvPicPr>
        <xdr:cNvPr id="4537" name="Figuras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85800" cy="733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8"/>
  <sheetViews>
    <sheetView tabSelected="1" workbookViewId="0">
      <selection activeCell="M33" sqref="M33"/>
    </sheetView>
  </sheetViews>
  <sheetFormatPr defaultColWidth="9" defaultRowHeight="10.5"/>
  <cols>
    <col min="1" max="1" width="49.42578125" style="1" customWidth="1"/>
    <col min="2" max="2" width="20.7109375" style="1" customWidth="1"/>
    <col min="3" max="3" width="12.42578125" style="1" customWidth="1"/>
    <col min="4" max="4" width="19.140625" style="1" customWidth="1"/>
    <col min="5" max="5" width="9" style="1" customWidth="1"/>
    <col min="6" max="6" width="17.7109375" style="1" customWidth="1"/>
    <col min="7" max="7" width="8.42578125" style="1" customWidth="1"/>
    <col min="8" max="16384" width="9" style="1"/>
  </cols>
  <sheetData>
    <row r="2" spans="1:7">
      <c r="A2" s="1" t="s">
        <v>4</v>
      </c>
    </row>
    <row r="3" spans="1:7" ht="12.75" customHeight="1">
      <c r="A3" s="1" t="s">
        <v>5</v>
      </c>
      <c r="D3" s="2"/>
    </row>
    <row r="5" spans="1:7" ht="12.75">
      <c r="A5" s="24" t="s">
        <v>6</v>
      </c>
      <c r="B5" s="24"/>
      <c r="C5" s="24"/>
      <c r="D5" s="24"/>
      <c r="E5" s="24"/>
      <c r="F5" s="24"/>
      <c r="G5" s="24"/>
    </row>
    <row r="6" spans="1:7" ht="18" customHeight="1">
      <c r="A6" s="25" t="s">
        <v>30</v>
      </c>
      <c r="B6" s="25"/>
      <c r="C6" s="25"/>
      <c r="D6" s="25"/>
      <c r="E6" s="25"/>
      <c r="F6" s="25"/>
      <c r="G6" s="25"/>
    </row>
    <row r="7" spans="1:7" ht="12.75" customHeight="1">
      <c r="A7" s="26" t="s">
        <v>0</v>
      </c>
      <c r="B7" s="26"/>
      <c r="C7" s="26"/>
      <c r="D7" s="26"/>
      <c r="E7" s="26"/>
      <c r="F7" s="26"/>
      <c r="G7" s="26"/>
    </row>
    <row r="8" spans="1:7" ht="12.75" customHeight="1">
      <c r="A8" s="20"/>
      <c r="B8" s="20"/>
      <c r="C8" s="20"/>
      <c r="D8" s="20"/>
      <c r="E8" s="20"/>
      <c r="F8" s="20"/>
      <c r="G8" s="20"/>
    </row>
    <row r="9" spans="1:7" ht="42.75" customHeight="1">
      <c r="A9" s="4" t="s">
        <v>7</v>
      </c>
      <c r="B9" s="5" t="s">
        <v>26</v>
      </c>
      <c r="C9" s="5" t="s">
        <v>1</v>
      </c>
      <c r="D9" s="5" t="s">
        <v>27</v>
      </c>
      <c r="E9" s="5" t="s">
        <v>1</v>
      </c>
      <c r="F9" s="5" t="s">
        <v>2</v>
      </c>
      <c r="G9" s="5" t="s">
        <v>1</v>
      </c>
    </row>
    <row r="10" spans="1:7" ht="12.75" customHeight="1">
      <c r="A10" s="6" t="s">
        <v>8</v>
      </c>
      <c r="B10" s="7">
        <v>16599724</v>
      </c>
      <c r="C10" s="8">
        <f t="shared" ref="C10:C32" si="0">(B10*100)/$F10</f>
        <v>100</v>
      </c>
      <c r="D10" s="7">
        <v>0</v>
      </c>
      <c r="E10" s="8">
        <f t="shared" ref="E10:E34" si="1">(D10*100)/$F10</f>
        <v>0</v>
      </c>
      <c r="F10" s="7">
        <f t="shared" ref="F10:F30" si="2">B10+D10</f>
        <v>16599724</v>
      </c>
      <c r="G10" s="8">
        <v>100</v>
      </c>
    </row>
    <row r="11" spans="1:7" ht="12.75" customHeight="1">
      <c r="A11" s="6" t="s">
        <v>9</v>
      </c>
      <c r="B11" s="7">
        <v>50023616</v>
      </c>
      <c r="C11" s="8">
        <f t="shared" si="0"/>
        <v>89.285608978434425</v>
      </c>
      <c r="D11" s="7">
        <v>6002900</v>
      </c>
      <c r="E11" s="8">
        <f t="shared" si="1"/>
        <v>10.714391021565575</v>
      </c>
      <c r="F11" s="7">
        <f t="shared" si="2"/>
        <v>56026516</v>
      </c>
      <c r="G11" s="8">
        <v>100</v>
      </c>
    </row>
    <row r="12" spans="1:7" ht="12.75" customHeight="1">
      <c r="A12" s="6" t="s">
        <v>29</v>
      </c>
      <c r="B12" s="7">
        <v>1078325</v>
      </c>
      <c r="C12" s="8">
        <f t="shared" si="0"/>
        <v>62.391332648662726</v>
      </c>
      <c r="D12" s="7">
        <v>650000</v>
      </c>
      <c r="E12" s="8">
        <f t="shared" si="1"/>
        <v>37.608667351337274</v>
      </c>
      <c r="F12" s="7">
        <f t="shared" si="2"/>
        <v>1728325</v>
      </c>
      <c r="G12" s="8">
        <v>100</v>
      </c>
    </row>
    <row r="13" spans="1:7" ht="12.75" customHeight="1">
      <c r="A13" s="6" t="s">
        <v>10</v>
      </c>
      <c r="B13" s="7">
        <v>7523605</v>
      </c>
      <c r="C13" s="8">
        <f t="shared" si="0"/>
        <v>92.545854363998615</v>
      </c>
      <c r="D13" s="7">
        <v>605992</v>
      </c>
      <c r="E13" s="8">
        <f t="shared" si="1"/>
        <v>7.4541456360013907</v>
      </c>
      <c r="F13" s="7">
        <f t="shared" si="2"/>
        <v>8129597</v>
      </c>
      <c r="G13" s="8">
        <v>100</v>
      </c>
    </row>
    <row r="14" spans="1:7" ht="12.75" customHeight="1">
      <c r="A14" s="6" t="s">
        <v>11</v>
      </c>
      <c r="B14" s="7">
        <v>3755000</v>
      </c>
      <c r="C14" s="8">
        <f t="shared" si="0"/>
        <v>9.6410705187951198</v>
      </c>
      <c r="D14" s="7">
        <v>35192957</v>
      </c>
      <c r="E14" s="8">
        <f t="shared" si="1"/>
        <v>90.358929481204882</v>
      </c>
      <c r="F14" s="7">
        <f t="shared" si="2"/>
        <v>38947957</v>
      </c>
      <c r="G14" s="8">
        <v>100</v>
      </c>
    </row>
    <row r="15" spans="1:7" ht="12.75" customHeight="1">
      <c r="A15" s="6" t="s">
        <v>12</v>
      </c>
      <c r="B15" s="7">
        <v>3994159</v>
      </c>
      <c r="C15" s="8">
        <f t="shared" si="0"/>
        <v>4.0965733333333336</v>
      </c>
      <c r="D15" s="7">
        <v>93505841</v>
      </c>
      <c r="E15" s="8">
        <f t="shared" si="1"/>
        <v>95.903426666666661</v>
      </c>
      <c r="F15" s="7">
        <f t="shared" si="2"/>
        <v>97500000</v>
      </c>
      <c r="G15" s="8">
        <v>100</v>
      </c>
    </row>
    <row r="16" spans="1:7" ht="12.75" customHeight="1">
      <c r="A16" s="6" t="s">
        <v>25</v>
      </c>
      <c r="B16" s="7">
        <v>497422</v>
      </c>
      <c r="C16" s="8">
        <f t="shared" si="0"/>
        <v>100</v>
      </c>
      <c r="D16" s="7">
        <v>0</v>
      </c>
      <c r="E16" s="8">
        <f t="shared" si="1"/>
        <v>0</v>
      </c>
      <c r="F16" s="7">
        <f t="shared" si="2"/>
        <v>497422</v>
      </c>
      <c r="G16" s="8">
        <v>100</v>
      </c>
    </row>
    <row r="17" spans="1:7" ht="12.75" customHeight="1">
      <c r="A17" s="6" t="s">
        <v>13</v>
      </c>
      <c r="B17" s="7">
        <v>0</v>
      </c>
      <c r="C17" s="8">
        <f t="shared" si="0"/>
        <v>0</v>
      </c>
      <c r="D17" s="7">
        <v>86790540</v>
      </c>
      <c r="E17" s="8">
        <f t="shared" si="1"/>
        <v>100</v>
      </c>
      <c r="F17" s="7">
        <f t="shared" si="2"/>
        <v>86790540</v>
      </c>
      <c r="G17" s="8">
        <v>100</v>
      </c>
    </row>
    <row r="18" spans="1:7" ht="12.75" customHeight="1">
      <c r="A18" s="6" t="s">
        <v>14</v>
      </c>
      <c r="B18" s="7">
        <v>3742000</v>
      </c>
      <c r="C18" s="8">
        <f t="shared" si="0"/>
        <v>41.693593314763234</v>
      </c>
      <c r="D18" s="7">
        <v>5233000</v>
      </c>
      <c r="E18" s="8">
        <f t="shared" si="1"/>
        <v>58.306406685236766</v>
      </c>
      <c r="F18" s="7">
        <f t="shared" si="2"/>
        <v>8975000</v>
      </c>
      <c r="G18" s="8">
        <v>100</v>
      </c>
    </row>
    <row r="19" spans="1:7" ht="12.75" customHeight="1">
      <c r="A19" s="21" t="s">
        <v>31</v>
      </c>
      <c r="B19" s="7">
        <v>533955</v>
      </c>
      <c r="C19" s="8">
        <f t="shared" si="0"/>
        <v>100</v>
      </c>
      <c r="D19" s="7">
        <v>0</v>
      </c>
      <c r="E19" s="8">
        <f t="shared" si="1"/>
        <v>0</v>
      </c>
      <c r="F19" s="7">
        <f t="shared" si="2"/>
        <v>533955</v>
      </c>
      <c r="G19" s="8">
        <v>100</v>
      </c>
    </row>
    <row r="20" spans="1:7" ht="12.75" customHeight="1">
      <c r="A20" s="6" t="s">
        <v>15</v>
      </c>
      <c r="B20" s="7">
        <v>3672600</v>
      </c>
      <c r="C20" s="8">
        <f t="shared" si="0"/>
        <v>7.9663489758016128</v>
      </c>
      <c r="D20" s="7">
        <v>42428820</v>
      </c>
      <c r="E20" s="8">
        <f t="shared" si="1"/>
        <v>92.033651024198392</v>
      </c>
      <c r="F20" s="7">
        <f t="shared" si="2"/>
        <v>46101420</v>
      </c>
      <c r="G20" s="8">
        <v>100</v>
      </c>
    </row>
    <row r="21" spans="1:7" s="23" customFormat="1" ht="12.75" customHeight="1">
      <c r="A21" s="21" t="s">
        <v>32</v>
      </c>
      <c r="B21" s="22">
        <v>0</v>
      </c>
      <c r="C21" s="8">
        <f t="shared" si="0"/>
        <v>0</v>
      </c>
      <c r="D21" s="22">
        <v>29360000</v>
      </c>
      <c r="E21" s="8">
        <f t="shared" si="1"/>
        <v>100</v>
      </c>
      <c r="F21" s="22">
        <f t="shared" si="2"/>
        <v>29360000</v>
      </c>
      <c r="G21" s="8">
        <v>100</v>
      </c>
    </row>
    <row r="22" spans="1:7" ht="12.75" customHeight="1">
      <c r="A22" s="6" t="s">
        <v>16</v>
      </c>
      <c r="B22" s="7">
        <v>400000</v>
      </c>
      <c r="C22" s="8">
        <f t="shared" si="0"/>
        <v>7.6584338502776186</v>
      </c>
      <c r="D22" s="7">
        <v>4823000</v>
      </c>
      <c r="E22" s="8">
        <f t="shared" si="1"/>
        <v>92.341566149722382</v>
      </c>
      <c r="F22" s="7">
        <f t="shared" si="2"/>
        <v>5223000</v>
      </c>
      <c r="G22" s="8">
        <v>100</v>
      </c>
    </row>
    <row r="23" spans="1:7" ht="12.75" customHeight="1">
      <c r="A23" s="6" t="s">
        <v>17</v>
      </c>
      <c r="B23" s="7">
        <v>5998000</v>
      </c>
      <c r="C23" s="8">
        <f t="shared" si="0"/>
        <v>63.848585814500588</v>
      </c>
      <c r="D23" s="7">
        <v>3396100</v>
      </c>
      <c r="E23" s="8">
        <f t="shared" si="1"/>
        <v>36.151414185499412</v>
      </c>
      <c r="F23" s="7">
        <f t="shared" si="2"/>
        <v>9394100</v>
      </c>
      <c r="G23" s="8">
        <v>100</v>
      </c>
    </row>
    <row r="24" spans="1:7" ht="12.75" customHeight="1">
      <c r="A24" s="6" t="s">
        <v>28</v>
      </c>
      <c r="B24" s="7">
        <v>4183400</v>
      </c>
      <c r="C24" s="8">
        <f t="shared" si="0"/>
        <v>32.629534588055442</v>
      </c>
      <c r="D24" s="7">
        <v>8637500</v>
      </c>
      <c r="E24" s="8">
        <f t="shared" si="1"/>
        <v>67.370465411944565</v>
      </c>
      <c r="F24" s="7">
        <f t="shared" si="2"/>
        <v>12820900</v>
      </c>
      <c r="G24" s="8">
        <v>100</v>
      </c>
    </row>
    <row r="25" spans="1:7" ht="12.75" customHeight="1">
      <c r="A25" s="6" t="s">
        <v>18</v>
      </c>
      <c r="B25" s="7">
        <v>2450540</v>
      </c>
      <c r="C25" s="8">
        <f t="shared" si="0"/>
        <v>44.78935001396389</v>
      </c>
      <c r="D25" s="7">
        <v>3020716</v>
      </c>
      <c r="E25" s="8">
        <f t="shared" si="1"/>
        <v>55.21064998603611</v>
      </c>
      <c r="F25" s="7">
        <f t="shared" si="2"/>
        <v>5471256</v>
      </c>
      <c r="G25" s="8">
        <v>100</v>
      </c>
    </row>
    <row r="26" spans="1:7" ht="12.75" customHeight="1">
      <c r="A26" s="6" t="s">
        <v>33</v>
      </c>
      <c r="B26" s="7">
        <v>1143856</v>
      </c>
      <c r="C26" s="8">
        <f t="shared" si="0"/>
        <v>100</v>
      </c>
      <c r="D26" s="7">
        <v>0</v>
      </c>
      <c r="E26" s="8">
        <f t="shared" si="1"/>
        <v>0</v>
      </c>
      <c r="F26" s="7">
        <f t="shared" si="2"/>
        <v>1143856</v>
      </c>
      <c r="G26" s="8">
        <v>100</v>
      </c>
    </row>
    <row r="27" spans="1:7" ht="12.75" customHeight="1">
      <c r="A27" s="6" t="s">
        <v>34</v>
      </c>
      <c r="B27" s="7">
        <v>3004430</v>
      </c>
      <c r="C27" s="8">
        <f t="shared" si="0"/>
        <v>66.433974655218549</v>
      </c>
      <c r="D27" s="7">
        <v>1518000</v>
      </c>
      <c r="E27" s="8">
        <f t="shared" si="1"/>
        <v>33.566025344781458</v>
      </c>
      <c r="F27" s="7">
        <f t="shared" si="2"/>
        <v>4522430</v>
      </c>
      <c r="G27" s="8">
        <v>101</v>
      </c>
    </row>
    <row r="28" spans="1:7" ht="12.75" customHeight="1">
      <c r="A28" s="6" t="s">
        <v>19</v>
      </c>
      <c r="B28" s="7">
        <v>83000</v>
      </c>
      <c r="C28" s="8">
        <f t="shared" si="0"/>
        <v>1.2380668257756564</v>
      </c>
      <c r="D28" s="7">
        <v>6621000</v>
      </c>
      <c r="E28" s="8">
        <f t="shared" si="1"/>
        <v>98.761933174224339</v>
      </c>
      <c r="F28" s="7">
        <f t="shared" si="2"/>
        <v>6704000</v>
      </c>
      <c r="G28" s="8">
        <v>100</v>
      </c>
    </row>
    <row r="29" spans="1:7" ht="12.75" customHeight="1">
      <c r="A29" s="6" t="s">
        <v>20</v>
      </c>
      <c r="B29" s="7">
        <v>3232260</v>
      </c>
      <c r="C29" s="8">
        <f t="shared" si="0"/>
        <v>52.606172264845561</v>
      </c>
      <c r="D29" s="7">
        <v>2912000</v>
      </c>
      <c r="E29" s="8">
        <f t="shared" si="1"/>
        <v>47.393827735154439</v>
      </c>
      <c r="F29" s="7">
        <f t="shared" si="2"/>
        <v>6144260</v>
      </c>
      <c r="G29" s="8">
        <v>100</v>
      </c>
    </row>
    <row r="30" spans="1:7" ht="12.75" customHeight="1">
      <c r="A30" s="6" t="s">
        <v>21</v>
      </c>
      <c r="B30" s="7">
        <v>5649867</v>
      </c>
      <c r="C30" s="8">
        <f t="shared" si="0"/>
        <v>65.604502827504518</v>
      </c>
      <c r="D30" s="7">
        <v>2962144</v>
      </c>
      <c r="E30" s="8">
        <f t="shared" si="1"/>
        <v>34.395497172495482</v>
      </c>
      <c r="F30" s="7">
        <f t="shared" si="2"/>
        <v>8612011</v>
      </c>
      <c r="G30" s="8">
        <v>100</v>
      </c>
    </row>
    <row r="31" spans="1:7" s="3" customFormat="1" ht="12.75">
      <c r="A31" s="9" t="s">
        <v>22</v>
      </c>
      <c r="B31" s="10">
        <f>SUM(B10:B30)</f>
        <v>117565759</v>
      </c>
      <c r="C31" s="11">
        <f t="shared" si="0"/>
        <v>26.054723999235957</v>
      </c>
      <c r="D31" s="10">
        <f>SUM(D10:D30)</f>
        <v>333660510</v>
      </c>
      <c r="E31" s="11">
        <f t="shared" si="1"/>
        <v>73.945276000764039</v>
      </c>
      <c r="F31" s="10">
        <f>SUM(F10:F30)</f>
        <v>451226269</v>
      </c>
      <c r="G31" s="11">
        <v>100</v>
      </c>
    </row>
    <row r="32" spans="1:7" ht="12.75">
      <c r="A32" s="12" t="s">
        <v>23</v>
      </c>
      <c r="B32" s="13">
        <v>100000</v>
      </c>
      <c r="C32" s="14">
        <f t="shared" si="0"/>
        <v>100</v>
      </c>
      <c r="D32" s="13">
        <v>0</v>
      </c>
      <c r="E32" s="14">
        <f t="shared" si="1"/>
        <v>0</v>
      </c>
      <c r="F32" s="15">
        <f>B32+D32</f>
        <v>100000</v>
      </c>
      <c r="G32" s="14">
        <v>100</v>
      </c>
    </row>
    <row r="33" spans="1:7" ht="12.75">
      <c r="A33" s="12" t="s">
        <v>24</v>
      </c>
      <c r="B33" s="13">
        <v>0</v>
      </c>
      <c r="C33" s="14"/>
      <c r="D33" s="13">
        <v>29695043</v>
      </c>
      <c r="E33" s="14">
        <f t="shared" si="1"/>
        <v>100</v>
      </c>
      <c r="F33" s="16">
        <f>B33+D33</f>
        <v>29695043</v>
      </c>
      <c r="G33" s="14">
        <v>100</v>
      </c>
    </row>
    <row r="34" spans="1:7" ht="12.75">
      <c r="A34" s="17" t="s">
        <v>3</v>
      </c>
      <c r="B34" s="18">
        <f>SUM(B31:B32)</f>
        <v>117665759</v>
      </c>
      <c r="C34" s="14">
        <f>(B34*100)/$F34</f>
        <v>24.461651919489171</v>
      </c>
      <c r="D34" s="13">
        <f>SUM(D31:D33)</f>
        <v>363355553</v>
      </c>
      <c r="E34" s="14">
        <f t="shared" si="1"/>
        <v>75.538348080510829</v>
      </c>
      <c r="F34" s="13">
        <f>SUM(F31:F33)</f>
        <v>481021312</v>
      </c>
      <c r="G34" s="14">
        <v>100</v>
      </c>
    </row>
    <row r="35" spans="1:7" ht="12.75">
      <c r="A35" s="19"/>
      <c r="B35" s="19"/>
      <c r="C35" s="19"/>
      <c r="D35" s="19"/>
      <c r="E35" s="19"/>
      <c r="F35" s="19"/>
      <c r="G35" s="19"/>
    </row>
    <row r="36" spans="1:7">
      <c r="D36" s="2"/>
      <c r="F36" s="2"/>
    </row>
    <row r="37" spans="1:7">
      <c r="F37" s="2"/>
    </row>
    <row r="38" spans="1:7">
      <c r="F38" s="2"/>
    </row>
  </sheetData>
  <mergeCells count="3">
    <mergeCell ref="A5:G5"/>
    <mergeCell ref="A6:G6"/>
    <mergeCell ref="A7:G7"/>
  </mergeCells>
  <phoneticPr fontId="0" type="noConversion"/>
  <printOptions horizontalCentered="1" verticalCentered="1"/>
  <pageMargins left="0.59027777777777779" right="0.19652777777777777" top="0.39374999999999999" bottom="0.39374999999999999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VI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NoteFazenda</dc:creator>
  <cp:lastModifiedBy>Bianca Teixeira Jordão Santos</cp:lastModifiedBy>
  <cp:lastPrinted>2025-10-15T19:23:37Z</cp:lastPrinted>
  <dcterms:created xsi:type="dcterms:W3CDTF">2008-10-02T15:36:07Z</dcterms:created>
  <dcterms:modified xsi:type="dcterms:W3CDTF">2025-10-15T19:49:14Z</dcterms:modified>
</cp:coreProperties>
</file>