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425" windowHeight="7755"/>
  </bookViews>
  <sheets>
    <sheet name="Anexo IV" sheetId="3" r:id="rId1"/>
    <sheet name="Plan1" sheetId="10" r:id="rId2"/>
  </sheets>
  <calcPr calcId="124519"/>
</workbook>
</file>

<file path=xl/calcChain.xml><?xml version="1.0" encoding="utf-8"?>
<calcChain xmlns="http://schemas.openxmlformats.org/spreadsheetml/2006/main">
  <c r="B11" i="3"/>
  <c r="F11"/>
  <c r="D11"/>
  <c r="F12"/>
  <c r="E12"/>
  <c r="F13"/>
  <c r="E13"/>
  <c r="F14"/>
  <c r="C14"/>
  <c r="B15"/>
  <c r="B21"/>
  <c r="D15"/>
  <c r="D21"/>
  <c r="F16"/>
  <c r="C16"/>
  <c r="F17"/>
  <c r="C17"/>
  <c r="F18"/>
  <c r="E18"/>
  <c r="F19"/>
  <c r="E19"/>
  <c r="C19"/>
  <c r="F20"/>
  <c r="C20"/>
  <c r="E16"/>
  <c r="E20"/>
  <c r="C18"/>
  <c r="F15"/>
  <c r="C15"/>
  <c r="E17"/>
  <c r="E14"/>
  <c r="C11"/>
  <c r="C13"/>
  <c r="C12"/>
  <c r="E11"/>
  <c r="F21"/>
  <c r="E21"/>
  <c r="E15"/>
  <c r="C21"/>
</calcChain>
</file>

<file path=xl/sharedStrings.xml><?xml version="1.0" encoding="utf-8"?>
<sst xmlns="http://schemas.openxmlformats.org/spreadsheetml/2006/main" count="23" uniqueCount="21">
  <si>
    <t xml:space="preserve">                 Estado do Rio de Janeiro</t>
  </si>
  <si>
    <t xml:space="preserve">                 PREFEITURA MUNICIPAL DE PIRAÍ</t>
  </si>
  <si>
    <t>RECURSOS DE TODAS AS FONTES</t>
  </si>
  <si>
    <t>ESPECIFICAÇÃO</t>
  </si>
  <si>
    <t>%</t>
  </si>
  <si>
    <t>TOTAL</t>
  </si>
  <si>
    <t>TOTAL =&gt;</t>
  </si>
  <si>
    <t>ANEXO IV</t>
  </si>
  <si>
    <t>DESPESAS CORRENTES</t>
  </si>
  <si>
    <t>Pessoal e Encargos Sociais</t>
  </si>
  <si>
    <t>Juros e Encargos da Dívida</t>
  </si>
  <si>
    <t>Outras Despesas Correntes</t>
  </si>
  <si>
    <t>DESPESAS DE CAPITAL</t>
  </si>
  <si>
    <t>Investimentos</t>
  </si>
  <si>
    <t>Inversões Financeiras</t>
  </si>
  <si>
    <t>Amortização da Dívida</t>
  </si>
  <si>
    <t>RESERVA DE CONTINGÊNCIA</t>
  </si>
  <si>
    <t>RESERVA DO RPPS</t>
  </si>
  <si>
    <t>RECURSOS LIVRES DE DESTINAÇÃO</t>
  </si>
  <si>
    <t>RECURSOS COM DESTINAÇÃO EPECÍFICA</t>
  </si>
  <si>
    <t>FIXAÇÃO DA DESPESA TOTAL COM DETALHAMENTO POR CATEGORIA ECONÔMICA E GRUPOS DE NATUREZA DA DESPESA  -  2026</t>
  </si>
</sst>
</file>

<file path=xl/styles.xml><?xml version="1.0" encoding="utf-8"?>
<styleSheet xmlns="http://schemas.openxmlformats.org/spreadsheetml/2006/main">
  <numFmts count="2">
    <numFmt numFmtId="172" formatCode="&quot;R$ &quot;#,##0.00_);[Red]&quot;(R$ &quot;#,##0.00\)"/>
    <numFmt numFmtId="173" formatCode="_(* #,##0_);_(* \(#,##0\);_(* \-_);_(@_)"/>
  </numFmts>
  <fonts count="10">
    <font>
      <sz val="10"/>
      <name val="Arial"/>
      <family val="2"/>
    </font>
    <font>
      <sz val="11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sz val="10"/>
      <name val="Verdana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Verdana"/>
      <family val="2"/>
    </font>
    <font>
      <b/>
      <sz val="9"/>
      <name val="Verdana"/>
      <family val="2"/>
    </font>
    <font>
      <b/>
      <sz val="12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Font="1" applyBorder="1"/>
    <xf numFmtId="0" fontId="1" fillId="0" borderId="0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173" fontId="5" fillId="0" borderId="4" xfId="0" applyNumberFormat="1" applyFont="1" applyBorder="1" applyAlignment="1">
      <alignment horizontal="right" vertical="center" wrapText="1"/>
    </xf>
    <xf numFmtId="0" fontId="0" fillId="0" borderId="0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173" fontId="6" fillId="0" borderId="4" xfId="0" applyNumberFormat="1" applyFont="1" applyBorder="1" applyAlignment="1">
      <alignment horizontal="right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173" fontId="5" fillId="0" borderId="2" xfId="0" applyNumberFormat="1" applyFont="1" applyBorder="1" applyAlignment="1">
      <alignment horizontal="right" vertical="center" wrapText="1"/>
    </xf>
    <xf numFmtId="173" fontId="0" fillId="0" borderId="0" xfId="0" applyNumberFormat="1" applyFont="1" applyBorder="1"/>
    <xf numFmtId="173" fontId="0" fillId="0" borderId="0" xfId="0" applyNumberFormat="1" applyFont="1" applyBorder="1" applyAlignment="1">
      <alignment vertical="center"/>
    </xf>
    <xf numFmtId="173" fontId="5" fillId="0" borderId="0" xfId="0" applyNumberFormat="1" applyFont="1" applyFill="1" applyBorder="1" applyAlignment="1">
      <alignment horizontal="right" vertical="center" wrapText="1"/>
    </xf>
    <xf numFmtId="173" fontId="5" fillId="0" borderId="6" xfId="0" applyNumberFormat="1" applyFont="1" applyBorder="1" applyAlignment="1">
      <alignment horizontal="right" vertical="center" wrapText="1"/>
    </xf>
    <xf numFmtId="173" fontId="5" fillId="0" borderId="7" xfId="0" applyNumberFormat="1" applyFont="1" applyBorder="1" applyAlignment="1">
      <alignment horizontal="right" vertical="center" wrapText="1"/>
    </xf>
    <xf numFmtId="172" fontId="3" fillId="0" borderId="5" xfId="0" applyNumberFormat="1" applyFont="1" applyBorder="1" applyAlignment="1">
      <alignment horizontal="right" vertical="top" wrapText="1"/>
    </xf>
    <xf numFmtId="0" fontId="9" fillId="0" borderId="0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685800</xdr:colOff>
      <xdr:row>4</xdr:row>
      <xdr:rowOff>38100</xdr:rowOff>
    </xdr:to>
    <xdr:pic>
      <xdr:nvPicPr>
        <xdr:cNvPr id="3517" name="Figuras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685800" cy="7239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4"/>
  <sheetViews>
    <sheetView tabSelected="1" workbookViewId="0">
      <selection activeCell="I14" sqref="I14"/>
    </sheetView>
  </sheetViews>
  <sheetFormatPr defaultColWidth="9" defaultRowHeight="12.75"/>
  <cols>
    <col min="1" max="1" width="43.140625" style="1" customWidth="1"/>
    <col min="2" max="2" width="17.42578125" style="1" customWidth="1"/>
    <col min="3" max="3" width="9" style="1" customWidth="1"/>
    <col min="4" max="4" width="17.7109375" style="1" customWidth="1"/>
    <col min="5" max="5" width="9" style="1" customWidth="1"/>
    <col min="6" max="6" width="17.7109375" style="1" customWidth="1"/>
    <col min="7" max="7" width="8.5703125" style="1" customWidth="1"/>
    <col min="8" max="8" width="9" style="1" customWidth="1"/>
    <col min="9" max="9" width="11.42578125" style="1" customWidth="1"/>
    <col min="10" max="16384" width="9" style="1"/>
  </cols>
  <sheetData>
    <row r="1" spans="1:9">
      <c r="A1" s="3"/>
    </row>
    <row r="2" spans="1:9" ht="14.25">
      <c r="A2" s="2" t="s">
        <v>0</v>
      </c>
    </row>
    <row r="3" spans="1:9" ht="14.25">
      <c r="A3" s="2" t="s">
        <v>1</v>
      </c>
    </row>
    <row r="5" spans="1:9" ht="15">
      <c r="F5" s="21" t="s">
        <v>7</v>
      </c>
      <c r="G5" s="21"/>
    </row>
    <row r="6" spans="1:9">
      <c r="A6" s="22"/>
      <c r="B6" s="22"/>
      <c r="C6" s="22"/>
      <c r="D6" s="22"/>
      <c r="E6" s="22"/>
      <c r="F6" s="22"/>
      <c r="G6" s="22"/>
    </row>
    <row r="7" spans="1:9">
      <c r="A7" s="23" t="s">
        <v>20</v>
      </c>
      <c r="B7" s="23"/>
      <c r="C7" s="23"/>
      <c r="D7" s="23"/>
      <c r="E7" s="23"/>
      <c r="F7" s="23"/>
      <c r="G7" s="23"/>
    </row>
    <row r="8" spans="1:9">
      <c r="A8" s="23" t="s">
        <v>2</v>
      </c>
      <c r="B8" s="23"/>
      <c r="C8" s="23"/>
      <c r="D8" s="23"/>
      <c r="E8" s="23"/>
      <c r="F8" s="23"/>
      <c r="G8" s="23"/>
    </row>
    <row r="9" spans="1:9">
      <c r="A9" s="20">
        <v>1</v>
      </c>
      <c r="B9" s="20"/>
      <c r="C9" s="20"/>
      <c r="D9" s="20"/>
      <c r="E9" s="20"/>
      <c r="F9" s="20"/>
      <c r="G9" s="20"/>
    </row>
    <row r="10" spans="1:9" ht="44.25" customHeight="1">
      <c r="A10" s="4" t="s">
        <v>3</v>
      </c>
      <c r="B10" s="5" t="s">
        <v>18</v>
      </c>
      <c r="C10" s="5" t="s">
        <v>4</v>
      </c>
      <c r="D10" s="5" t="s">
        <v>19</v>
      </c>
      <c r="E10" s="5" t="s">
        <v>4</v>
      </c>
      <c r="F10" s="5" t="s">
        <v>5</v>
      </c>
      <c r="G10" s="5" t="s">
        <v>4</v>
      </c>
    </row>
    <row r="11" spans="1:9" s="8" customFormat="1" ht="24" customHeight="1">
      <c r="A11" s="6" t="s">
        <v>8</v>
      </c>
      <c r="B11" s="7">
        <f>SUM(B12:B14)</f>
        <v>110845056</v>
      </c>
      <c r="C11" s="7">
        <f t="shared" ref="C11:C21" si="0">(B11*100)/$F11</f>
        <v>30.609779724823948</v>
      </c>
      <c r="D11" s="7">
        <f>SUM(D12:D14)</f>
        <v>251277955</v>
      </c>
      <c r="E11" s="7">
        <f t="shared" ref="E11:E21" si="1">(D11*100)/$F11</f>
        <v>69.390220275176048</v>
      </c>
      <c r="F11" s="7">
        <f t="shared" ref="F11:F19" si="2">B11+D11</f>
        <v>362123011</v>
      </c>
      <c r="G11" s="7">
        <v>100</v>
      </c>
    </row>
    <row r="12" spans="1:9" s="8" customFormat="1" ht="24" customHeight="1">
      <c r="A12" s="9" t="s">
        <v>9</v>
      </c>
      <c r="B12" s="10">
        <v>65751625</v>
      </c>
      <c r="C12" s="10">
        <f t="shared" si="0"/>
        <v>32.815243436275061</v>
      </c>
      <c r="D12" s="10">
        <v>134617527</v>
      </c>
      <c r="E12" s="10">
        <f t="shared" si="1"/>
        <v>67.184756563724946</v>
      </c>
      <c r="F12" s="10">
        <f t="shared" si="2"/>
        <v>200369152</v>
      </c>
      <c r="G12" s="10">
        <v>100</v>
      </c>
    </row>
    <row r="13" spans="1:9" s="8" customFormat="1" ht="24" customHeight="1">
      <c r="A13" s="9" t="s">
        <v>10</v>
      </c>
      <c r="B13" s="10">
        <v>241748</v>
      </c>
      <c r="C13" s="10">
        <f t="shared" si="0"/>
        <v>100</v>
      </c>
      <c r="D13" s="10">
        <v>0</v>
      </c>
      <c r="E13" s="10">
        <f t="shared" si="1"/>
        <v>0</v>
      </c>
      <c r="F13" s="10">
        <f t="shared" si="2"/>
        <v>241748</v>
      </c>
      <c r="G13" s="10">
        <v>100</v>
      </c>
    </row>
    <row r="14" spans="1:9" s="8" customFormat="1" ht="24" customHeight="1">
      <c r="A14" s="9" t="s">
        <v>11</v>
      </c>
      <c r="B14" s="10">
        <v>44851683</v>
      </c>
      <c r="C14" s="10">
        <f t="shared" si="0"/>
        <v>27.769857456695615</v>
      </c>
      <c r="D14" s="10">
        <v>116660428</v>
      </c>
      <c r="E14" s="10">
        <f t="shared" si="1"/>
        <v>72.230142543304382</v>
      </c>
      <c r="F14" s="10">
        <f t="shared" si="2"/>
        <v>161512111</v>
      </c>
      <c r="G14" s="10">
        <v>100</v>
      </c>
      <c r="I14" s="16"/>
    </row>
    <row r="15" spans="1:9" s="8" customFormat="1" ht="24" customHeight="1">
      <c r="A15" s="6" t="s">
        <v>12</v>
      </c>
      <c r="B15" s="7">
        <f>SUM(B16:B18)</f>
        <v>6720703</v>
      </c>
      <c r="C15" s="7">
        <f t="shared" si="0"/>
        <v>7.5426007430614943</v>
      </c>
      <c r="D15" s="7">
        <f>SUM(D16:D17)</f>
        <v>82382555</v>
      </c>
      <c r="E15" s="7">
        <f t="shared" si="1"/>
        <v>92.457399256938501</v>
      </c>
      <c r="F15" s="7">
        <f t="shared" si="2"/>
        <v>89103258</v>
      </c>
      <c r="G15" s="7">
        <v>100</v>
      </c>
    </row>
    <row r="16" spans="1:9" s="8" customFormat="1" ht="24" customHeight="1">
      <c r="A16" s="9" t="s">
        <v>13</v>
      </c>
      <c r="B16" s="10">
        <v>5880229</v>
      </c>
      <c r="C16" s="10">
        <f t="shared" si="0"/>
        <v>6.6818290553793425</v>
      </c>
      <c r="D16" s="10">
        <v>82123055</v>
      </c>
      <c r="E16" s="10">
        <f t="shared" si="1"/>
        <v>93.318170944620661</v>
      </c>
      <c r="F16" s="10">
        <f t="shared" si="2"/>
        <v>88003284</v>
      </c>
      <c r="G16" s="10">
        <v>100</v>
      </c>
    </row>
    <row r="17" spans="1:9" s="8" customFormat="1" ht="24" customHeight="1">
      <c r="A17" s="9" t="s">
        <v>14</v>
      </c>
      <c r="B17" s="10">
        <v>50000</v>
      </c>
      <c r="C17" s="10">
        <f t="shared" si="0"/>
        <v>16.15508885298869</v>
      </c>
      <c r="D17" s="10">
        <v>259500</v>
      </c>
      <c r="E17" s="10">
        <f t="shared" si="1"/>
        <v>83.844911147011302</v>
      </c>
      <c r="F17" s="10">
        <f t="shared" si="2"/>
        <v>309500</v>
      </c>
      <c r="G17" s="10">
        <v>100</v>
      </c>
      <c r="I17" s="16"/>
    </row>
    <row r="18" spans="1:9" s="8" customFormat="1" ht="24" customHeight="1">
      <c r="A18" s="9" t="s">
        <v>15</v>
      </c>
      <c r="B18" s="10">
        <v>790474</v>
      </c>
      <c r="C18" s="10">
        <f t="shared" si="0"/>
        <v>100</v>
      </c>
      <c r="D18" s="10">
        <v>0</v>
      </c>
      <c r="E18" s="10">
        <f t="shared" si="1"/>
        <v>0</v>
      </c>
      <c r="F18" s="10">
        <f t="shared" si="2"/>
        <v>790474</v>
      </c>
      <c r="G18" s="10"/>
    </row>
    <row r="19" spans="1:9" s="8" customFormat="1" ht="24" customHeight="1">
      <c r="A19" s="12" t="s">
        <v>16</v>
      </c>
      <c r="B19" s="7">
        <v>100000</v>
      </c>
      <c r="C19" s="7">
        <f t="shared" si="0"/>
        <v>100</v>
      </c>
      <c r="D19" s="7">
        <v>0</v>
      </c>
      <c r="E19" s="7">
        <f t="shared" si="1"/>
        <v>0</v>
      </c>
      <c r="F19" s="7">
        <f t="shared" si="2"/>
        <v>100000</v>
      </c>
      <c r="G19" s="10">
        <v>100</v>
      </c>
    </row>
    <row r="20" spans="1:9" s="8" customFormat="1" ht="24" customHeight="1">
      <c r="A20" s="11" t="s">
        <v>17</v>
      </c>
      <c r="B20" s="7">
        <v>0</v>
      </c>
      <c r="C20" s="10">
        <f t="shared" si="0"/>
        <v>0</v>
      </c>
      <c r="D20" s="7">
        <v>29695043</v>
      </c>
      <c r="E20" s="7">
        <f t="shared" si="1"/>
        <v>100</v>
      </c>
      <c r="F20" s="7">
        <f>D20</f>
        <v>29695043</v>
      </c>
      <c r="G20" s="10">
        <v>100</v>
      </c>
    </row>
    <row r="21" spans="1:9" s="8" customFormat="1" ht="24" customHeight="1">
      <c r="A21" s="13" t="s">
        <v>6</v>
      </c>
      <c r="B21" s="18">
        <f>SUM(B11+B15+B19+B20)</f>
        <v>117665759</v>
      </c>
      <c r="C21" s="19">
        <f t="shared" si="0"/>
        <v>24.461651919489171</v>
      </c>
      <c r="D21" s="19">
        <f>SUM(D11+D15+D19+D20)</f>
        <v>363355553</v>
      </c>
      <c r="E21" s="14">
        <f t="shared" si="1"/>
        <v>75.538348080510829</v>
      </c>
      <c r="F21" s="14">
        <f>F11+F15+F19+F20</f>
        <v>481021312</v>
      </c>
      <c r="G21" s="14">
        <v>100</v>
      </c>
    </row>
    <row r="22" spans="1:9" ht="15.75">
      <c r="B22" s="17"/>
      <c r="D22" s="17"/>
    </row>
    <row r="23" spans="1:9">
      <c r="B23" s="15"/>
      <c r="D23" s="15"/>
    </row>
    <row r="24" spans="1:9">
      <c r="B24" s="15"/>
      <c r="D24" s="15"/>
    </row>
  </sheetData>
  <mergeCells count="5">
    <mergeCell ref="A9:G9"/>
    <mergeCell ref="F5:G5"/>
    <mergeCell ref="A6:G6"/>
    <mergeCell ref="A7:G7"/>
    <mergeCell ref="A8:G8"/>
  </mergeCells>
  <phoneticPr fontId="0" type="noConversion"/>
  <printOptions horizontalCentered="1" verticalCentered="1"/>
  <pageMargins left="0.74791666666666667" right="0.74791666666666667" top="0.98402777777777783" bottom="0.98402777777777783" header="0.51180555555555562" footer="0.51180555555555562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Anexo IV</vt:lpstr>
      <vt:lpstr>Plan1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NoteFazenda</dc:creator>
  <cp:lastModifiedBy>Bianca Teixeira Jordão Santos</cp:lastModifiedBy>
  <cp:lastPrinted>2025-10-15T19:23:37Z</cp:lastPrinted>
  <dcterms:created xsi:type="dcterms:W3CDTF">2008-10-02T15:36:07Z</dcterms:created>
  <dcterms:modified xsi:type="dcterms:W3CDTF">2025-10-15T19:47:14Z</dcterms:modified>
</cp:coreProperties>
</file>