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lan2" sheetId="2" r:id="rId1"/>
  </sheets>
  <calcPr calcId="124519"/>
</workbook>
</file>

<file path=xl/calcChain.xml><?xml version="1.0" encoding="utf-8"?>
<calcChain xmlns="http://schemas.openxmlformats.org/spreadsheetml/2006/main">
  <c r="D13" i="2"/>
  <c r="D14"/>
  <c r="D15"/>
  <c r="E15"/>
  <c r="D16"/>
  <c r="E16"/>
  <c r="D17"/>
  <c r="E17"/>
  <c r="D18"/>
  <c r="E18"/>
  <c r="D19"/>
  <c r="D20"/>
  <c r="E20"/>
  <c r="D21"/>
  <c r="D22"/>
  <c r="D23"/>
  <c r="E23"/>
  <c r="D24"/>
  <c r="D25"/>
  <c r="E25"/>
  <c r="D26"/>
  <c r="E26"/>
  <c r="D27"/>
  <c r="E27"/>
  <c r="D28"/>
  <c r="E28"/>
  <c r="D29"/>
  <c r="D30"/>
  <c r="D31"/>
  <c r="E31"/>
  <c r="D32"/>
  <c r="E32"/>
  <c r="D33"/>
  <c r="E33"/>
  <c r="D34"/>
  <c r="E34"/>
  <c r="D35"/>
  <c r="D36"/>
  <c r="E36"/>
  <c r="D37"/>
  <c r="B38"/>
  <c r="C38"/>
  <c r="E37"/>
  <c r="E35"/>
  <c r="E30"/>
  <c r="E29"/>
  <c r="E24"/>
  <c r="E22"/>
  <c r="E21"/>
  <c r="E19"/>
  <c r="E14"/>
  <c r="E13"/>
  <c r="D38"/>
  <c r="E38"/>
</calcChain>
</file>

<file path=xl/sharedStrings.xml><?xml version="1.0" encoding="utf-8"?>
<sst xmlns="http://schemas.openxmlformats.org/spreadsheetml/2006/main" count="36" uniqueCount="36">
  <si>
    <t>em R$</t>
  </si>
  <si>
    <t xml:space="preserve">RECEITA </t>
  </si>
  <si>
    <t>Total (A)</t>
  </si>
  <si>
    <t xml:space="preserve">Imposto sobre a Propriedade Predial e Territorial Urbana - Dívida Ativa - Multas e Juros </t>
  </si>
  <si>
    <t xml:space="preserve">Imposto sobre Serviços de Qualquer Natureza - Dívida Ativa </t>
  </si>
  <si>
    <t xml:space="preserve">Imposto sobre Serviços de Qualquer Natureza - Dívida Ativa - Multas e Juros </t>
  </si>
  <si>
    <t xml:space="preserve">Cota-Parte do Fundo de Participação dos Municípios - Cota Mensal - Principal </t>
  </si>
  <si>
    <t xml:space="preserve">Cota-Parte do Imposto Sobre a Propriedade Territorial Rural - Principal </t>
  </si>
  <si>
    <t xml:space="preserve">Cota-Parte do ICMS - Principal </t>
  </si>
  <si>
    <t xml:space="preserve">Cota-Parte do IPVA - Principal </t>
  </si>
  <si>
    <t xml:space="preserve">Cota-Parte do IPI - Municípios - Principal </t>
  </si>
  <si>
    <t xml:space="preserve">   Imposto sobre Serviços de Qualquer Natureza - Multas e Juros </t>
  </si>
  <si>
    <t xml:space="preserve">Imposto sobre a Propriedade Predial e Territorial Urbana - Multas e Juros </t>
  </si>
  <si>
    <t xml:space="preserve">Taxas de Inspeção, Controle e Fiscalização - Principal </t>
  </si>
  <si>
    <t xml:space="preserve">Taxas de Inspeção, Controle e Fiscalização - Multas e Juros </t>
  </si>
  <si>
    <t xml:space="preserve">Taxas de Inspeção, Controle e Fiscalização - Dívida Ativa </t>
  </si>
  <si>
    <t xml:space="preserve">Taxas de Inspeção, Controle e Fiscalização - Dívida Ativa - Multas e Juros </t>
  </si>
  <si>
    <t xml:space="preserve">Taxas pela Prestação de Serviços - Principal </t>
  </si>
  <si>
    <t xml:space="preserve">Taxas pela prestação serviços - Dívida Ativa - Multa e Juros </t>
  </si>
  <si>
    <t xml:space="preserve">   Imposto sobre Serviços de Qualquer Natureza - Principal </t>
  </si>
  <si>
    <t>Emenda Constitucional nº 29 - A</t>
  </si>
  <si>
    <t>Imposto sobre a Propriedade Predial e Territorial Urbana - Principal</t>
  </si>
  <si>
    <t>Imposto sobre a Propriedade Predial e Territorial Urbana - Dívida Ativa</t>
  </si>
  <si>
    <t>Imposto sobre Transm.-Inter Vivos- de Bens Imóv. e de Dir.Reais sobre Imóveis - Principal</t>
  </si>
  <si>
    <t xml:space="preserve">             PREFEITURA MUNICIPAL DE PIRAÍ</t>
  </si>
  <si>
    <t xml:space="preserve">             Repasse Para Despesas do Legislativo</t>
  </si>
  <si>
    <t xml:space="preserve">             Lei Orçamentária Anual -  2026</t>
  </si>
  <si>
    <t>(a) TOTAL ARRECADADO até junho 2025</t>
  </si>
  <si>
    <t>(b) PROVÁVEL ARRECADAÇÃO DE JULHO A DEZEMBRO DE 2025</t>
  </si>
  <si>
    <t xml:space="preserve"> C  =  A + B</t>
  </si>
  <si>
    <t>PREVISÃO DA DESPESA D0 LEGISLATIVO PARA 2026 ( 7% )</t>
  </si>
  <si>
    <t>Imposto sobre a Renda - Retido na Fonte -</t>
  </si>
  <si>
    <t>Taxas pela prestação serviços - Multa e Juros</t>
  </si>
  <si>
    <t>Taxas pela Prestação de Serviços - Divida Ativa</t>
  </si>
  <si>
    <t xml:space="preserve">Cota-Parte do Fundo de Participação do Municípios - 1% Cota - julho e dezembro - Principal </t>
  </si>
  <si>
    <t>Cota-parte da Compens. Financeira do ICMS - LC 194/2022</t>
  </si>
</sst>
</file>

<file path=xl/styles.xml><?xml version="1.0" encoding="utf-8"?>
<styleSheet xmlns="http://schemas.openxmlformats.org/spreadsheetml/2006/main">
  <numFmts count="2">
    <numFmt numFmtId="172" formatCode="_(* #,##0.00_);_(* \(#,##0.00\);_(* \-??_);_(@_)"/>
    <numFmt numFmtId="173" formatCode="_(* #,##0_);_(* \(#,##0\);_(* \-??_);_(@_)"/>
  </numFmts>
  <fonts count="16"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10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9"/>
      <name val="Verdana"/>
      <family val="2"/>
      <charset val="1"/>
    </font>
    <font>
      <sz val="10"/>
      <name val="Verdana"/>
      <family val="2"/>
      <charset val="1"/>
    </font>
    <font>
      <b/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8"/>
      <color rgb="FF333333"/>
      <name val="Verdana"/>
      <family val="2"/>
    </font>
    <font>
      <b/>
      <sz val="10"/>
      <color rgb="FF333333"/>
      <name val="Verdana"/>
      <family val="2"/>
      <charset val="1"/>
    </font>
    <font>
      <b/>
      <sz val="8"/>
      <color rgb="FF333333"/>
      <name val="Verdana"/>
      <family val="2"/>
      <charset val="1"/>
    </font>
    <font>
      <b/>
      <sz val="11"/>
      <color rgb="FF333333"/>
      <name val="Verdana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C0C0C0"/>
        <bgColor rgb="FFCCCCCC"/>
      </patternFill>
    </fill>
    <fill>
      <patternFill patternType="solid">
        <fgColor rgb="FFB2B2B2"/>
        <bgColor rgb="FFC0C0C0"/>
      </patternFill>
    </fill>
    <fill>
      <patternFill patternType="solid">
        <fgColor rgb="FFCCCCCC"/>
        <bgColor rgb="FFC0C0C0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72" fontId="6" fillId="0" borderId="0" applyFill="0" applyAlignment="0" applyProtection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173" fontId="1" fillId="0" borderId="0" xfId="1" applyNumberFormat="1" applyFont="1" applyFill="1" applyBorder="1" applyAlignment="1" applyProtection="1">
      <alignment horizontal="right" vertical="center"/>
    </xf>
    <xf numFmtId="0" fontId="1" fillId="2" borderId="0" xfId="0" applyFont="1" applyFill="1" applyBorder="1" applyAlignment="1">
      <alignment vertical="center"/>
    </xf>
    <xf numFmtId="173" fontId="2" fillId="2" borderId="0" xfId="1" applyNumberFormat="1" applyFont="1" applyFill="1" applyBorder="1" applyAlignment="1" applyProtection="1">
      <alignment vertical="center"/>
    </xf>
    <xf numFmtId="173" fontId="2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left" vertical="center"/>
    </xf>
    <xf numFmtId="173" fontId="5" fillId="0" borderId="0" xfId="1" applyNumberFormat="1" applyFont="1" applyFill="1" applyBorder="1" applyAlignment="1" applyProtection="1">
      <alignment vertical="center"/>
      <protection locked="0"/>
    </xf>
    <xf numFmtId="173" fontId="2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73" fontId="3" fillId="3" borderId="1" xfId="1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>
      <alignment horizontal="left" vertical="center"/>
    </xf>
    <xf numFmtId="173" fontId="3" fillId="3" borderId="0" xfId="1" applyNumberFormat="1" applyFont="1" applyFill="1" applyBorder="1" applyAlignment="1" applyProtection="1">
      <alignment vertical="center"/>
    </xf>
    <xf numFmtId="0" fontId="8" fillId="0" borderId="2" xfId="0" applyFont="1" applyBorder="1" applyAlignment="1">
      <alignment horizontal="left" vertical="center" indent="1"/>
    </xf>
    <xf numFmtId="3" fontId="8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 applyProtection="1">
      <alignment vertical="center"/>
      <protection locked="0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0" fillId="4" borderId="2" xfId="0" applyFont="1" applyFill="1" applyBorder="1" applyAlignment="1">
      <alignment horizontal="left" vertical="center"/>
    </xf>
    <xf numFmtId="3" fontId="10" fillId="4" borderId="2" xfId="0" applyNumberFormat="1" applyFont="1" applyFill="1" applyBorder="1" applyAlignment="1">
      <alignment horizontal="right" vertical="center"/>
    </xf>
    <xf numFmtId="3" fontId="10" fillId="4" borderId="2" xfId="1" applyNumberFormat="1" applyFont="1" applyFill="1" applyBorder="1" applyAlignment="1" applyProtection="1">
      <alignment vertical="center"/>
    </xf>
    <xf numFmtId="3" fontId="11" fillId="5" borderId="2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right" vertical="center"/>
    </xf>
    <xf numFmtId="3" fontId="0" fillId="6" borderId="4" xfId="0" applyNumberFormat="1" applyFont="1" applyFill="1" applyBorder="1" applyAlignment="1">
      <alignment horizontal="center" vertical="center" wrapText="1"/>
    </xf>
    <xf numFmtId="3" fontId="0" fillId="6" borderId="5" xfId="0" applyNumberFormat="1" applyFont="1" applyFill="1" applyBorder="1" applyAlignment="1">
      <alignment horizontal="center" vertical="center" wrapText="1"/>
    </xf>
    <xf numFmtId="3" fontId="14" fillId="6" borderId="4" xfId="0" applyNumberFormat="1" applyFont="1" applyFill="1" applyBorder="1" applyAlignment="1">
      <alignment horizontal="center" vertical="center" wrapText="1"/>
    </xf>
    <xf numFmtId="3" fontId="14" fillId="6" borderId="5" xfId="0" applyNumberFormat="1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0</xdr:col>
      <xdr:colOff>609600</xdr:colOff>
      <xdr:row>5</xdr:row>
      <xdr:rowOff>57150</xdr:rowOff>
    </xdr:to>
    <xdr:pic>
      <xdr:nvPicPr>
        <xdr:cNvPr id="1039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609600" cy="6572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134"/>
  <sheetViews>
    <sheetView tabSelected="1" workbookViewId="0">
      <selection activeCell="F42" sqref="F42"/>
    </sheetView>
  </sheetViews>
  <sheetFormatPr defaultRowHeight="14.25"/>
  <cols>
    <col min="1" max="1" width="77.42578125" style="1" customWidth="1"/>
    <col min="2" max="2" width="15.5703125" style="1" customWidth="1"/>
    <col min="3" max="3" width="16.5703125" style="1" customWidth="1"/>
    <col min="4" max="4" width="15.28515625" style="1" customWidth="1"/>
    <col min="5" max="5" width="16.28515625" style="1" customWidth="1"/>
    <col min="6" max="8" width="22.7109375" style="1" customWidth="1"/>
    <col min="9" max="16384" width="9.140625" style="1"/>
  </cols>
  <sheetData>
    <row r="3" spans="1:6" s="2" customFormat="1" ht="15" customHeight="1">
      <c r="A3" s="2" t="s">
        <v>24</v>
      </c>
    </row>
    <row r="4" spans="1:6" s="2" customFormat="1" ht="18" customHeight="1">
      <c r="A4" s="2" t="s">
        <v>25</v>
      </c>
      <c r="D4" s="3"/>
    </row>
    <row r="5" spans="1:6" s="2" customFormat="1" ht="15.75" customHeight="1">
      <c r="A5" s="2" t="s">
        <v>26</v>
      </c>
    </row>
    <row r="6" spans="1:6" s="2" customFormat="1" ht="15.75" customHeight="1"/>
    <row r="7" spans="1:6" s="2" customFormat="1" ht="15.75" customHeight="1"/>
    <row r="8" spans="1:6" s="2" customFormat="1" ht="15.75" customHeight="1"/>
    <row r="9" spans="1:6" ht="21.75" customHeight="1">
      <c r="A9" s="2"/>
      <c r="E9" s="4"/>
    </row>
    <row r="10" spans="1:6" ht="23.25" customHeight="1">
      <c r="A10" s="11" t="s">
        <v>20</v>
      </c>
      <c r="B10" s="25" t="s">
        <v>0</v>
      </c>
      <c r="C10" s="25"/>
      <c r="D10" s="25"/>
      <c r="E10" s="25"/>
    </row>
    <row r="11" spans="1:6" ht="18" customHeight="1">
      <c r="A11" s="30" t="s">
        <v>1</v>
      </c>
      <c r="B11" s="28" t="s">
        <v>27</v>
      </c>
      <c r="C11" s="28" t="s">
        <v>28</v>
      </c>
      <c r="D11" s="26" t="s">
        <v>29</v>
      </c>
      <c r="E11" s="32" t="s">
        <v>30</v>
      </c>
      <c r="F11" s="5"/>
    </row>
    <row r="12" spans="1:6" ht="34.5" customHeight="1">
      <c r="A12" s="31"/>
      <c r="B12" s="29"/>
      <c r="C12" s="29"/>
      <c r="D12" s="27"/>
      <c r="E12" s="33"/>
    </row>
    <row r="13" spans="1:6" ht="18" customHeight="1">
      <c r="A13" s="16" t="s">
        <v>31</v>
      </c>
      <c r="B13" s="17">
        <v>4987255.32</v>
      </c>
      <c r="C13" s="18">
        <v>7041794.6200000001</v>
      </c>
      <c r="D13" s="18">
        <f t="shared" ref="D13:D38" si="0">B13+C13</f>
        <v>12029049.940000001</v>
      </c>
      <c r="E13" s="18">
        <f t="shared" ref="E13:E37" si="1">D13*7/100</f>
        <v>842033.49580000015</v>
      </c>
    </row>
    <row r="14" spans="1:6" ht="18" customHeight="1">
      <c r="A14" s="16" t="s">
        <v>21</v>
      </c>
      <c r="B14" s="17">
        <v>4213434.2699999996</v>
      </c>
      <c r="C14" s="18">
        <v>1280325.03</v>
      </c>
      <c r="D14" s="18">
        <f t="shared" si="0"/>
        <v>5493759.2999999998</v>
      </c>
      <c r="E14" s="18">
        <f t="shared" si="1"/>
        <v>384563.15100000001</v>
      </c>
    </row>
    <row r="15" spans="1:6" ht="18" customHeight="1">
      <c r="A15" s="16" t="s">
        <v>12</v>
      </c>
      <c r="B15" s="17">
        <v>75531.520000000004</v>
      </c>
      <c r="C15" s="18">
        <v>35758.26</v>
      </c>
      <c r="D15" s="18">
        <f t="shared" si="0"/>
        <v>111289.78</v>
      </c>
      <c r="E15" s="18">
        <f t="shared" si="1"/>
        <v>7790.2846</v>
      </c>
    </row>
    <row r="16" spans="1:6" ht="18" customHeight="1">
      <c r="A16" s="16" t="s">
        <v>22</v>
      </c>
      <c r="B16" s="17">
        <v>303235.06</v>
      </c>
      <c r="C16" s="18">
        <v>296136.09999999998</v>
      </c>
      <c r="D16" s="18">
        <f t="shared" si="0"/>
        <v>599371.15999999992</v>
      </c>
      <c r="E16" s="18">
        <f t="shared" si="1"/>
        <v>41955.981199999995</v>
      </c>
    </row>
    <row r="17" spans="1:5" ht="18" customHeight="1">
      <c r="A17" s="16" t="s">
        <v>3</v>
      </c>
      <c r="B17" s="17">
        <v>539689.79</v>
      </c>
      <c r="C17" s="18">
        <v>559245.1</v>
      </c>
      <c r="D17" s="18">
        <f t="shared" si="0"/>
        <v>1098934.8900000001</v>
      </c>
      <c r="E17" s="18">
        <f t="shared" si="1"/>
        <v>76925.44230000001</v>
      </c>
    </row>
    <row r="18" spans="1:5" ht="18" customHeight="1">
      <c r="A18" s="16" t="s">
        <v>23</v>
      </c>
      <c r="B18" s="17">
        <v>354199.87</v>
      </c>
      <c r="C18" s="18">
        <v>696955.82</v>
      </c>
      <c r="D18" s="18">
        <f t="shared" si="0"/>
        <v>1051155.69</v>
      </c>
      <c r="E18" s="18">
        <f t="shared" si="1"/>
        <v>73580.898300000001</v>
      </c>
    </row>
    <row r="19" spans="1:5" ht="18" customHeight="1">
      <c r="A19" s="19" t="s">
        <v>19</v>
      </c>
      <c r="B19" s="17">
        <v>17518840.609999999</v>
      </c>
      <c r="C19" s="18">
        <v>22466325.039999999</v>
      </c>
      <c r="D19" s="18">
        <f t="shared" si="0"/>
        <v>39985165.649999999</v>
      </c>
      <c r="E19" s="18">
        <f t="shared" si="1"/>
        <v>2798961.5955000003</v>
      </c>
    </row>
    <row r="20" spans="1:5" ht="18" customHeight="1">
      <c r="A20" s="20" t="s">
        <v>11</v>
      </c>
      <c r="B20" s="17">
        <v>222956.51</v>
      </c>
      <c r="C20" s="18">
        <v>41002.769999999997</v>
      </c>
      <c r="D20" s="18">
        <f t="shared" si="0"/>
        <v>263959.28000000003</v>
      </c>
      <c r="E20" s="18">
        <f t="shared" si="1"/>
        <v>18477.149600000001</v>
      </c>
    </row>
    <row r="21" spans="1:5" ht="18" customHeight="1">
      <c r="A21" s="16" t="s">
        <v>4</v>
      </c>
      <c r="B21" s="17">
        <v>73665.94</v>
      </c>
      <c r="C21" s="18">
        <v>201329.01</v>
      </c>
      <c r="D21" s="18">
        <f t="shared" si="0"/>
        <v>274994.95</v>
      </c>
      <c r="E21" s="18">
        <f t="shared" si="1"/>
        <v>19249.646500000003</v>
      </c>
    </row>
    <row r="22" spans="1:5" ht="18" customHeight="1">
      <c r="A22" s="16" t="s">
        <v>5</v>
      </c>
      <c r="B22" s="17">
        <v>139508.38</v>
      </c>
      <c r="C22" s="18">
        <v>180264.36</v>
      </c>
      <c r="D22" s="18">
        <f t="shared" si="0"/>
        <v>319772.74</v>
      </c>
      <c r="E22" s="18">
        <f t="shared" si="1"/>
        <v>22384.091799999998</v>
      </c>
    </row>
    <row r="23" spans="1:5" ht="18" customHeight="1">
      <c r="A23" s="16" t="s">
        <v>13</v>
      </c>
      <c r="B23" s="17">
        <v>1874800.9</v>
      </c>
      <c r="C23" s="18">
        <v>37920.39</v>
      </c>
      <c r="D23" s="18">
        <f t="shared" si="0"/>
        <v>1912721.2899999998</v>
      </c>
      <c r="E23" s="18">
        <f t="shared" si="1"/>
        <v>133890.4903</v>
      </c>
    </row>
    <row r="24" spans="1:5" ht="18" customHeight="1">
      <c r="A24" s="16" t="s">
        <v>14</v>
      </c>
      <c r="B24" s="17">
        <v>5532.66</v>
      </c>
      <c r="C24" s="18">
        <v>4224.29</v>
      </c>
      <c r="D24" s="18">
        <f t="shared" si="0"/>
        <v>9756.9500000000007</v>
      </c>
      <c r="E24" s="18">
        <f t="shared" si="1"/>
        <v>682.98650000000009</v>
      </c>
    </row>
    <row r="25" spans="1:5" ht="18" customHeight="1">
      <c r="A25" s="16" t="s">
        <v>15</v>
      </c>
      <c r="B25" s="17">
        <v>4764016</v>
      </c>
      <c r="C25" s="18">
        <v>44842.68</v>
      </c>
      <c r="D25" s="18">
        <f t="shared" si="0"/>
        <v>4808858.68</v>
      </c>
      <c r="E25" s="18">
        <f t="shared" si="1"/>
        <v>336620.10759999999</v>
      </c>
    </row>
    <row r="26" spans="1:5" ht="18" customHeight="1">
      <c r="A26" s="16" t="s">
        <v>16</v>
      </c>
      <c r="B26" s="17">
        <v>50125.919999999998</v>
      </c>
      <c r="C26" s="18">
        <v>60825.13</v>
      </c>
      <c r="D26" s="18">
        <f t="shared" si="0"/>
        <v>110951.04999999999</v>
      </c>
      <c r="E26" s="18">
        <f t="shared" si="1"/>
        <v>7766.5734999999986</v>
      </c>
    </row>
    <row r="27" spans="1:5" ht="18" customHeight="1">
      <c r="A27" s="16" t="s">
        <v>17</v>
      </c>
      <c r="B27" s="17">
        <v>528329.92000000004</v>
      </c>
      <c r="C27" s="18">
        <v>521353.78</v>
      </c>
      <c r="D27" s="18">
        <f t="shared" si="0"/>
        <v>1049683.7000000002</v>
      </c>
      <c r="E27" s="18">
        <f t="shared" si="1"/>
        <v>73477.859000000011</v>
      </c>
    </row>
    <row r="28" spans="1:5" ht="18" customHeight="1">
      <c r="A28" s="16" t="s">
        <v>32</v>
      </c>
      <c r="B28" s="17">
        <v>304.43</v>
      </c>
      <c r="C28" s="18">
        <v>846.15</v>
      </c>
      <c r="D28" s="18">
        <f t="shared" si="0"/>
        <v>1150.58</v>
      </c>
      <c r="E28" s="18">
        <f t="shared" si="1"/>
        <v>80.540599999999998</v>
      </c>
    </row>
    <row r="29" spans="1:5" ht="18" customHeight="1">
      <c r="A29" s="16" t="s">
        <v>33</v>
      </c>
      <c r="B29" s="17">
        <v>103478.73</v>
      </c>
      <c r="C29" s="18">
        <v>84965.95</v>
      </c>
      <c r="D29" s="18">
        <f t="shared" si="0"/>
        <v>188444.68</v>
      </c>
      <c r="E29" s="18">
        <f t="shared" si="1"/>
        <v>13191.1276</v>
      </c>
    </row>
    <row r="30" spans="1:5" ht="18" customHeight="1">
      <c r="A30" s="16" t="s">
        <v>18</v>
      </c>
      <c r="B30" s="17">
        <v>168827</v>
      </c>
      <c r="C30" s="18">
        <v>159217.43</v>
      </c>
      <c r="D30" s="18">
        <f t="shared" si="0"/>
        <v>328044.43</v>
      </c>
      <c r="E30" s="18">
        <f t="shared" si="1"/>
        <v>22963.110099999998</v>
      </c>
    </row>
    <row r="31" spans="1:5" ht="18" customHeight="1">
      <c r="A31" s="16" t="s">
        <v>6</v>
      </c>
      <c r="B31" s="17">
        <v>19169479.98</v>
      </c>
      <c r="C31" s="18">
        <v>19329265.359999999</v>
      </c>
      <c r="D31" s="18">
        <f t="shared" si="0"/>
        <v>38498745.340000004</v>
      </c>
      <c r="E31" s="18">
        <f t="shared" si="1"/>
        <v>2694912.1738</v>
      </c>
    </row>
    <row r="32" spans="1:5" ht="18" customHeight="1">
      <c r="A32" s="16" t="s">
        <v>34</v>
      </c>
      <c r="B32" s="17">
        <v>0</v>
      </c>
      <c r="C32" s="18">
        <v>4268625.96</v>
      </c>
      <c r="D32" s="18">
        <f>B32+C32</f>
        <v>4268625.96</v>
      </c>
      <c r="E32" s="18">
        <f t="shared" si="1"/>
        <v>298803.81719999999</v>
      </c>
    </row>
    <row r="33" spans="1:5" ht="18" customHeight="1">
      <c r="A33" s="16" t="s">
        <v>7</v>
      </c>
      <c r="B33" s="17">
        <v>30354.53</v>
      </c>
      <c r="C33" s="18">
        <v>70774.53</v>
      </c>
      <c r="D33" s="18">
        <f t="shared" si="0"/>
        <v>101129.06</v>
      </c>
      <c r="E33" s="18">
        <f t="shared" si="1"/>
        <v>7079.0341999999991</v>
      </c>
    </row>
    <row r="34" spans="1:5" ht="18" customHeight="1">
      <c r="A34" s="16" t="s">
        <v>8</v>
      </c>
      <c r="B34" s="17">
        <v>51468554.030000001</v>
      </c>
      <c r="C34" s="18">
        <v>63848309.939999998</v>
      </c>
      <c r="D34" s="18">
        <f t="shared" si="0"/>
        <v>115316863.97</v>
      </c>
      <c r="E34" s="18">
        <f t="shared" si="1"/>
        <v>8072180.4778999994</v>
      </c>
    </row>
    <row r="35" spans="1:5" ht="18" customHeight="1">
      <c r="A35" s="16" t="s">
        <v>9</v>
      </c>
      <c r="B35" s="17">
        <v>3035241.19</v>
      </c>
      <c r="C35" s="18">
        <v>811952.1</v>
      </c>
      <c r="D35" s="18">
        <f t="shared" si="0"/>
        <v>3847193.29</v>
      </c>
      <c r="E35" s="18">
        <f t="shared" si="1"/>
        <v>269303.53029999998</v>
      </c>
    </row>
    <row r="36" spans="1:5" ht="18" customHeight="1">
      <c r="A36" s="16" t="s">
        <v>10</v>
      </c>
      <c r="B36" s="17">
        <v>1551395.19</v>
      </c>
      <c r="C36" s="18">
        <v>2344505.35</v>
      </c>
      <c r="D36" s="18">
        <f t="shared" si="0"/>
        <v>3895900.54</v>
      </c>
      <c r="E36" s="18">
        <f t="shared" si="1"/>
        <v>272713.03779999999</v>
      </c>
    </row>
    <row r="37" spans="1:5" ht="18" customHeight="1">
      <c r="A37" s="16" t="s">
        <v>35</v>
      </c>
      <c r="B37" s="17">
        <v>1573397.78</v>
      </c>
      <c r="C37" s="18">
        <v>0</v>
      </c>
      <c r="D37" s="18">
        <f t="shared" si="0"/>
        <v>1573397.78</v>
      </c>
      <c r="E37" s="18">
        <f t="shared" si="1"/>
        <v>110137.84460000001</v>
      </c>
    </row>
    <row r="38" spans="1:5" ht="21" customHeight="1">
      <c r="A38" s="21" t="s">
        <v>2</v>
      </c>
      <c r="B38" s="22">
        <f>SUM(B13:B37)</f>
        <v>112752155.53</v>
      </c>
      <c r="C38" s="23">
        <f>SUM(C13:C37)</f>
        <v>124386765.14999998</v>
      </c>
      <c r="D38" s="24">
        <f t="shared" si="0"/>
        <v>237138920.67999998</v>
      </c>
      <c r="E38" s="24">
        <f>SUM(E13:E37)</f>
        <v>16599724.447599998</v>
      </c>
    </row>
    <row r="39" spans="1:5" ht="21" customHeight="1">
      <c r="A39" s="12"/>
      <c r="B39" s="13"/>
      <c r="C39" s="13"/>
      <c r="D39" s="13"/>
      <c r="E39" s="6"/>
    </row>
    <row r="40" spans="1:5" ht="21" customHeight="1">
      <c r="A40" s="14"/>
      <c r="B40" s="15"/>
      <c r="C40" s="15"/>
      <c r="D40" s="15"/>
      <c r="E40" s="6"/>
    </row>
    <row r="41" spans="1:5" ht="19.5" customHeight="1">
      <c r="A41" s="8"/>
      <c r="B41" s="9"/>
      <c r="C41" s="7"/>
      <c r="D41" s="7"/>
      <c r="E41" s="7"/>
    </row>
    <row r="42" spans="1:5" ht="19.5" customHeight="1">
      <c r="A42" s="10"/>
    </row>
    <row r="43" spans="1:5" ht="20.100000000000001" customHeight="1"/>
    <row r="44" spans="1:5" ht="20.100000000000001" customHeight="1"/>
    <row r="45" spans="1:5" ht="20.100000000000001" customHeight="1"/>
    <row r="46" spans="1:5" ht="17.25" customHeight="1"/>
    <row r="47" spans="1:5" ht="24" customHeight="1"/>
    <row r="48" spans="1:5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</sheetData>
  <mergeCells count="6">
    <mergeCell ref="B10:E10"/>
    <mergeCell ref="D11:D12"/>
    <mergeCell ref="C11:C12"/>
    <mergeCell ref="B11:B12"/>
    <mergeCell ref="A11:A12"/>
    <mergeCell ref="E11:E12"/>
  </mergeCells>
  <pageMargins left="0.31496062992125984" right="0.11811023622047245" top="0.19685039370078741" bottom="0.19685039370078741" header="0.11811023622047245" footer="0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Maria Coelho Barbosa Gomes</dc:creator>
  <cp:lastModifiedBy>Bianca Teixeira Jordão Santos</cp:lastModifiedBy>
  <cp:lastPrinted>2019-07-18T19:26:33Z</cp:lastPrinted>
  <dcterms:created xsi:type="dcterms:W3CDTF">2018-07-24T17:51:48Z</dcterms:created>
  <dcterms:modified xsi:type="dcterms:W3CDTF">2025-10-15T20:02:36Z</dcterms:modified>
</cp:coreProperties>
</file>