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XXII Estimativa da Rec." sheetId="1" r:id="rId1"/>
  </sheets>
  <definedNames>
    <definedName name="_xlnm.Print_Area" localSheetId="0">'Anexo XXII Estimativa da Rec.'!$A$1:$G$23</definedName>
    <definedName name="Excel_BuiltIn_Print_Area" localSheetId="0">'Anexo XXII Estimativa da Rec.'!$A$1:$G$23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<sst xmlns="http://schemas.openxmlformats.org/spreadsheetml/2006/main" count="21" uniqueCount="17">
  <si>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                      Estado do Rio de Janeiro</t>
  </si>
  <si>
    <t xml:space="preserve">                      PREFEITURA MUNICIPAL DE PIRAÍ</t>
  </si>
  <si>
    <t>ANEXO XXII</t>
  </si>
  <si>
    <t>ESTIMATIVA DA RECEITA DOS ORÇAMENTOS FISCAL E DA SEGURIDADE SOCIAL, ISOLADA E CONJUNTAMENTE,</t>
  </si>
  <si>
    <t>POR CATEGORIA ECONÔMICA E ORIGEM DOS RECURSOS/2024</t>
  </si>
  <si>
    <t>ESPECIFICAÇÃO</t>
  </si>
  <si>
    <t>RECURSOS LIVRES DE DESTINAÇÃO</t>
  </si>
  <si>
    <t>%</t>
  </si>
  <si>
    <t>RECURSOS COM DESTINAÇÃO ESPECÍFICA</t>
  </si>
  <si>
    <t>TOTAL</t>
  </si>
  <si>
    <t>ORÇAMENTO FISCAL</t>
  </si>
  <si>
    <t xml:space="preserve">      RECEITA CORRENTE</t>
  </si>
  <si>
    <t xml:space="preserve">      DEDUÇÃO DA RECEITA CORRENTE</t>
  </si>
  <si>
    <t xml:space="preserve">      RECEITA DE CAPITAL</t>
  </si>
  <si>
    <t>ORÇAMENTO DA SEGURIDADE SOCIAL</t>
  </si>
  <si>
    <t xml:space="preserve">      RECEITA INTRA-ORÇAMENTÁRIA CORRENTE</t>
  </si>
  <si>
    <t>TOTAL =&gt;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</si>
</sst>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 &quot;#,##0.00_);[RED]&quot;(R$ &quot;#,##0.00\)"/>
    <numFmt numFmtId="166" formatCode="_(* #,##0_);_(* \(#,##0\);_(* \-_);_(@_)"/>
    <numFmt numFmtId="167" formatCode="#,##0"/>
  </numFmts>
  <fonts count="10">
    <font>
      <sz val="10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top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horizontal="right" vertical="center" wrapText="1"/>
    </xf>
    <xf numFmtId="167" fontId="9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4" fontId="4" fillId="0" borderId="2" xfId="0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166" fontId="7" fillId="0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28575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5.00390625" style="1" customWidth="1"/>
    <col min="2" max="2" width="16.57421875" style="1" customWidth="1"/>
    <col min="3" max="3" width="8.8515625" style="1" customWidth="1"/>
    <col min="4" max="4" width="19.140625" style="1" customWidth="1"/>
    <col min="5" max="5" width="10.00390625" style="1" customWidth="1"/>
    <col min="6" max="6" width="16.7109375" style="1" customWidth="1"/>
    <col min="7" max="7" width="10.7109375" style="1" customWidth="1"/>
    <col min="8" max="8" width="8.8515625" style="1" customWidth="1"/>
    <col min="9" max="9" width="17.140625" style="1" customWidth="1"/>
    <col min="10" max="16384" width="8.8515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3" t="s">
        <v>2</v>
      </c>
      <c r="B7" s="3"/>
      <c r="C7" s="3"/>
      <c r="D7" s="3"/>
      <c r="E7" s="3"/>
      <c r="F7" s="3"/>
      <c r="G7" s="3"/>
    </row>
    <row r="8" spans="1:7" ht="15">
      <c r="A8" s="4"/>
      <c r="B8" s="4"/>
      <c r="C8" s="4"/>
      <c r="D8" s="4"/>
      <c r="E8" s="4"/>
      <c r="F8" s="4"/>
      <c r="G8" s="4"/>
    </row>
    <row r="9" spans="1:7" s="6" customFormat="1" ht="20.25" customHeight="1">
      <c r="A9" s="5" t="s">
        <v>3</v>
      </c>
      <c r="B9" s="5"/>
      <c r="C9" s="5"/>
      <c r="D9" s="5"/>
      <c r="E9" s="5"/>
      <c r="F9" s="5"/>
      <c r="G9" s="5"/>
    </row>
    <row r="10" spans="1:7" s="6" customFormat="1" ht="20.25" customHeight="1">
      <c r="A10" s="5" t="s">
        <v>4</v>
      </c>
      <c r="B10" s="5"/>
      <c r="C10" s="5"/>
      <c r="D10" s="5"/>
      <c r="E10" s="5"/>
      <c r="F10" s="5"/>
      <c r="G10" s="5"/>
    </row>
    <row r="11" spans="1:7" ht="12.75">
      <c r="A11" s="7"/>
      <c r="B11" s="7"/>
      <c r="C11" s="7"/>
      <c r="D11" s="7"/>
      <c r="E11" s="7"/>
      <c r="F11" s="7"/>
      <c r="G11" s="7"/>
    </row>
    <row r="12" spans="1:7" ht="12.75" customHeight="1">
      <c r="A12" s="8">
        <v>1</v>
      </c>
      <c r="B12" s="8"/>
      <c r="C12" s="8"/>
      <c r="D12" s="8"/>
      <c r="E12" s="8"/>
      <c r="F12" s="8"/>
      <c r="G12" s="8"/>
    </row>
    <row r="13" spans="1:7" ht="44.25" customHeight="1">
      <c r="A13" s="9" t="s">
        <v>5</v>
      </c>
      <c r="B13" s="10" t="s">
        <v>6</v>
      </c>
      <c r="C13" s="10" t="s">
        <v>7</v>
      </c>
      <c r="D13" s="10" t="s">
        <v>8</v>
      </c>
      <c r="E13" s="10" t="s">
        <v>7</v>
      </c>
      <c r="F13" s="10" t="s">
        <v>9</v>
      </c>
      <c r="G13" s="10" t="s">
        <v>7</v>
      </c>
    </row>
    <row r="14" spans="1:7" s="6" customFormat="1" ht="24" customHeight="1">
      <c r="A14" s="11" t="s">
        <v>10</v>
      </c>
      <c r="B14" s="12">
        <f>B15</f>
        <v>94968241</v>
      </c>
      <c r="C14" s="13">
        <f aca="true" t="shared" si="0" ref="C14:C20">(B14*100)/$F14</f>
        <v>56.078324607432045</v>
      </c>
      <c r="D14" s="12">
        <f>D15+D17</f>
        <v>74381042.63999999</v>
      </c>
      <c r="E14" s="13">
        <f aca="true" t="shared" si="1" ref="E14:E15">(D14*100)/$F14</f>
        <v>43.921675392567955</v>
      </c>
      <c r="F14" s="12">
        <f aca="true" t="shared" si="2" ref="F14:F15">B14+D14</f>
        <v>169349283.64</v>
      </c>
      <c r="G14" s="14">
        <v>100</v>
      </c>
    </row>
    <row r="15" spans="1:9" s="6" customFormat="1" ht="24" customHeight="1">
      <c r="A15" s="11" t="s">
        <v>11</v>
      </c>
      <c r="B15" s="15">
        <v>94968241</v>
      </c>
      <c r="C15" s="13">
        <f t="shared" si="0"/>
        <v>56.1858681649289</v>
      </c>
      <c r="D15" s="15">
        <f>169349283.64-B15-D17</f>
        <v>74056896.63999999</v>
      </c>
      <c r="E15" s="13">
        <f t="shared" si="1"/>
        <v>43.8141318350711</v>
      </c>
      <c r="F15" s="16">
        <f t="shared" si="2"/>
        <v>169025137.64</v>
      </c>
      <c r="G15" s="14">
        <v>100</v>
      </c>
      <c r="I15" s="17"/>
    </row>
    <row r="16" spans="1:7" s="6" customFormat="1" ht="24" customHeight="1">
      <c r="A16" s="11" t="s">
        <v>12</v>
      </c>
      <c r="B16" s="12">
        <v>-27544691</v>
      </c>
      <c r="C16" s="14">
        <f t="shared" si="0"/>
        <v>100</v>
      </c>
      <c r="D16" s="18"/>
      <c r="E16" s="14"/>
      <c r="F16" s="19">
        <f>D16+B16</f>
        <v>-27544691</v>
      </c>
      <c r="G16" s="14">
        <v>100</v>
      </c>
    </row>
    <row r="17" spans="1:9" s="6" customFormat="1" ht="24" customHeight="1">
      <c r="A17" s="11" t="s">
        <v>13</v>
      </c>
      <c r="B17" s="15">
        <v>0</v>
      </c>
      <c r="C17" s="13">
        <f t="shared" si="0"/>
        <v>0</v>
      </c>
      <c r="D17" s="12">
        <v>324146</v>
      </c>
      <c r="E17" s="13">
        <f aca="true" t="shared" si="3" ref="E17:E20">(D17*100)/$F17</f>
        <v>100</v>
      </c>
      <c r="F17" s="20">
        <f aca="true" t="shared" si="4" ref="F17:F21">B17+D17</f>
        <v>324146</v>
      </c>
      <c r="G17" s="14">
        <v>100</v>
      </c>
      <c r="I17" s="17"/>
    </row>
    <row r="18" spans="1:9" s="6" customFormat="1" ht="24" customHeight="1">
      <c r="A18" s="11" t="s">
        <v>14</v>
      </c>
      <c r="B18" s="12">
        <v>0</v>
      </c>
      <c r="C18" s="13">
        <f t="shared" si="0"/>
        <v>0</v>
      </c>
      <c r="D18" s="12">
        <f>D19+D20+D21</f>
        <v>137650858.36</v>
      </c>
      <c r="E18" s="13">
        <f t="shared" si="3"/>
        <v>100</v>
      </c>
      <c r="F18" s="12">
        <f t="shared" si="4"/>
        <v>137650858.36</v>
      </c>
      <c r="G18" s="14">
        <v>100</v>
      </c>
      <c r="I18" s="17"/>
    </row>
    <row r="19" spans="1:9" s="6" customFormat="1" ht="24" customHeight="1">
      <c r="A19" s="11" t="s">
        <v>11</v>
      </c>
      <c r="B19" s="15"/>
      <c r="C19" s="13">
        <f t="shared" si="0"/>
        <v>0</v>
      </c>
      <c r="D19" s="15">
        <f>137650858.36-D20-D21</f>
        <v>122350045.36000001</v>
      </c>
      <c r="E19" s="13">
        <f t="shared" si="3"/>
        <v>100</v>
      </c>
      <c r="F19" s="16">
        <f t="shared" si="4"/>
        <v>122350045.36000001</v>
      </c>
      <c r="G19" s="14">
        <v>100</v>
      </c>
      <c r="I19" s="17"/>
    </row>
    <row r="20" spans="1:9" s="6" customFormat="1" ht="24" customHeight="1">
      <c r="A20" s="11" t="s">
        <v>15</v>
      </c>
      <c r="B20" s="12">
        <v>0</v>
      </c>
      <c r="C20" s="14">
        <f t="shared" si="0"/>
        <v>0</v>
      </c>
      <c r="D20" s="12">
        <v>15270813</v>
      </c>
      <c r="E20" s="14">
        <f t="shared" si="3"/>
        <v>100</v>
      </c>
      <c r="F20" s="20">
        <f t="shared" si="4"/>
        <v>15270813</v>
      </c>
      <c r="G20" s="14">
        <v>100</v>
      </c>
      <c r="I20" s="17"/>
    </row>
    <row r="21" spans="1:9" s="6" customFormat="1" ht="24" customHeight="1">
      <c r="A21" s="11" t="s">
        <v>13</v>
      </c>
      <c r="B21" s="15">
        <v>0</v>
      </c>
      <c r="C21" s="13">
        <v>0</v>
      </c>
      <c r="D21" s="12">
        <v>30000</v>
      </c>
      <c r="E21" s="13">
        <v>0</v>
      </c>
      <c r="F21" s="20">
        <f t="shared" si="4"/>
        <v>30000</v>
      </c>
      <c r="G21" s="14">
        <v>100</v>
      </c>
      <c r="I21" s="17"/>
    </row>
    <row r="22" spans="1:9" s="6" customFormat="1" ht="24" customHeight="1">
      <c r="A22" s="21" t="s">
        <v>16</v>
      </c>
      <c r="B22" s="22">
        <f>B14+B16</f>
        <v>67423550</v>
      </c>
      <c r="C22" s="23">
        <f>(B22*100)/$F22</f>
        <v>21.962058245562634</v>
      </c>
      <c r="D22" s="24">
        <f>D14+D18+D20+D21</f>
        <v>227332714</v>
      </c>
      <c r="E22" s="23">
        <f>(D22*100)/$F22</f>
        <v>74.04970972293557</v>
      </c>
      <c r="F22" s="24">
        <f>F14+F18</f>
        <v>307000142</v>
      </c>
      <c r="G22" s="23">
        <v>100</v>
      </c>
      <c r="I22" s="17">
        <f>F22-307000142</f>
        <v>0</v>
      </c>
    </row>
    <row r="23" spans="2:6" ht="15.75">
      <c r="B23" s="25"/>
      <c r="F23" s="26"/>
    </row>
    <row r="24" spans="2:6" ht="12.75">
      <c r="B24" s="26"/>
      <c r="F24" s="26"/>
    </row>
  </sheetData>
  <sheetProtection selectLockedCells="1" selectUnlockedCells="1"/>
  <mergeCells count="4">
    <mergeCell ref="A7:G7"/>
    <mergeCell ref="A9:G9"/>
    <mergeCell ref="A10:G10"/>
    <mergeCell ref="A12:G12"/>
  </mergeCells>
  <printOptions/>
  <pageMargins left="0.5902777777777778" right="0.19652777777777777" top="0.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2023-10-18T12:50:38Z</cp:lastPrinted>
  <dcterms:modified xsi:type="dcterms:W3CDTF">2023-10-18T12:50:50Z</dcterms:modified>
  <cp:category/>
  <cp:version/>
  <cp:contentType/>
  <cp:contentStatus/>
  <cp:revision>2</cp:revision>
</cp:coreProperties>
</file>