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lan1" sheetId="1" r:id="rId1"/>
  </sheets>
  <definedNames>
    <definedName name="Excel_BuiltIn_Print_Area_1_1">'Plan1'!$A$1:$A$49</definedName>
  </definedNames>
  <calcPr fullCalcOnLoad="1"/>
</workbook>
</file>

<file path=xl/sharedStrings.xml><?xml version="1.0" encoding="utf-8"?>
<sst xmlns="http://schemas.openxmlformats.org/spreadsheetml/2006/main" count="45" uniqueCount="45">
  <si>
    <t>RECEITA CORRENTE LIQUIDA</t>
  </si>
  <si>
    <t>Em R$</t>
  </si>
  <si>
    <t>ESPECIFICAÇÃO DA RECEITA</t>
  </si>
  <si>
    <t>I - RECEITAS CORRENTES</t>
  </si>
  <si>
    <t>Receita Tributária</t>
  </si>
  <si>
    <t>IPTU/ MULTA E JUROS/DÍVIDA ATIVA/MULTAS D.A.</t>
  </si>
  <si>
    <t>IRRF</t>
  </si>
  <si>
    <t>ITBI</t>
  </si>
  <si>
    <t>ISSQN/ MULTA E JUROS/DÍVIDA ATIVA/MULTAS D.A.</t>
  </si>
  <si>
    <t>Taxas/ MULTA E JUROS/DÍVIDA ATIVA/MULTAS D.A.</t>
  </si>
  <si>
    <t xml:space="preserve">  Receita de Contribuição</t>
  </si>
  <si>
    <t xml:space="preserve">  Receita Patrimonial</t>
  </si>
  <si>
    <t xml:space="preserve">  Receita de Serviços</t>
  </si>
  <si>
    <t>Transferências Correntes</t>
  </si>
  <si>
    <t xml:space="preserve">  Cota-parte do FPM (cota mensal)</t>
  </si>
  <si>
    <t xml:space="preserve">  Cota-parte do FPM (cota anual - julho e dezembro)</t>
  </si>
  <si>
    <t>Cota-Parte do ITR</t>
  </si>
  <si>
    <t>Cota-parte Comp. Financ. Recursos Hídricos</t>
  </si>
  <si>
    <t>Cota-parte Fundo Especial do Petróleo</t>
  </si>
  <si>
    <t>Cota-parte royalties Comp. Financ. Lei 7990/89</t>
  </si>
  <si>
    <t>Cota-parte royalties Comp. Financ. Lei 9.478/97</t>
  </si>
  <si>
    <t>Cota-Parte do ICMS</t>
  </si>
  <si>
    <t>Cota-parte do IPVA</t>
  </si>
  <si>
    <t>Cota-Parte do IPI-EXP</t>
  </si>
  <si>
    <t>Transferência do FUNDEB</t>
  </si>
  <si>
    <t>Outras Transferências</t>
  </si>
  <si>
    <t>Outras Receitas Correntes</t>
  </si>
  <si>
    <t>II - DEDUÇÕES</t>
  </si>
  <si>
    <t xml:space="preserve">   Contr. do Servidor Ativo</t>
  </si>
  <si>
    <t>Contribuição de Servidor Inativo</t>
  </si>
  <si>
    <t xml:space="preserve">Outras Contribuição para o RPPS </t>
  </si>
  <si>
    <t>Contribuição de Servidor Pensionista Civil</t>
  </si>
  <si>
    <t>Compensação Previdenciária entre Regimes</t>
  </si>
  <si>
    <t xml:space="preserve">Deduções para o FUNDEB </t>
  </si>
  <si>
    <t>III-RECEITA CORRENTE LÍQUIDA (I-II)</t>
  </si>
  <si>
    <t>Cota-parte do Royalties Estadual</t>
  </si>
  <si>
    <t>Compensação de Impostos LC 194/2022</t>
  </si>
  <si>
    <t>CIDE</t>
  </si>
  <si>
    <t>CEFEM</t>
  </si>
  <si>
    <t>Transferencias do SUS-FNS</t>
  </si>
  <si>
    <t>Transferências do SUS - FES</t>
  </si>
  <si>
    <t>Transferências do FNDE</t>
  </si>
  <si>
    <t>transferencias do FNAS</t>
  </si>
  <si>
    <t>Transferencias do FEAS</t>
  </si>
  <si>
    <t>Orçamento 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</si>
</sst>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\-_-;_-@_-"/>
  </numFmts>
  <fonts count="40"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indent="1"/>
    </xf>
    <xf numFmtId="16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indent="2"/>
    </xf>
    <xf numFmtId="164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49" fontId="2" fillId="33" borderId="14" xfId="0" applyNumberFormat="1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809625</xdr:colOff>
      <xdr:row>2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096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104775</xdr:rowOff>
    </xdr:from>
    <xdr:to>
      <xdr:col>0</xdr:col>
      <xdr:colOff>4048125</xdr:colOff>
      <xdr:row>1</xdr:row>
      <xdr:rowOff>228600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95350" y="104775"/>
          <a:ext cx="3152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PIRAÍ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1"/>
  <sheetViews>
    <sheetView tabSelected="1" view="pageBreakPreview" zoomScaleSheetLayoutView="100" zoomScalePageLayoutView="0" workbookViewId="0" topLeftCell="A25">
      <selection activeCell="D34" sqref="D34"/>
    </sheetView>
  </sheetViews>
  <sheetFormatPr defaultColWidth="8.00390625" defaultRowHeight="12.75"/>
  <cols>
    <col min="1" max="1" width="61.421875" style="1" customWidth="1"/>
    <col min="2" max="2" width="25.28125" style="1" customWidth="1"/>
    <col min="3" max="3" width="7.8515625" style="1" customWidth="1"/>
    <col min="4" max="4" width="21.28125" style="1" customWidth="1"/>
    <col min="5" max="253" width="7.8515625" style="1" customWidth="1"/>
  </cols>
  <sheetData>
    <row r="1" s="2" customFormat="1" ht="24" customHeight="1">
      <c r="IT1"/>
    </row>
    <row r="2" s="2" customFormat="1" ht="18" customHeight="1">
      <c r="IT2"/>
    </row>
    <row r="3" s="2" customFormat="1" ht="18" customHeight="1">
      <c r="IT3"/>
    </row>
    <row r="4" s="2" customFormat="1" ht="18" customHeight="1">
      <c r="IT4"/>
    </row>
    <row r="5" spans="1:254" s="2" customFormat="1" ht="17.25" customHeight="1">
      <c r="A5" s="25" t="s">
        <v>0</v>
      </c>
      <c r="B5" s="25"/>
      <c r="IT5"/>
    </row>
    <row r="6" spans="1:254" s="2" customFormat="1" ht="18.75" customHeight="1">
      <c r="A6" s="26" t="s">
        <v>44</v>
      </c>
      <c r="B6" s="26"/>
      <c r="IT6"/>
    </row>
    <row r="7" ht="15" customHeight="1">
      <c r="B7" s="3" t="s">
        <v>1</v>
      </c>
    </row>
    <row r="8" spans="1:2" ht="19.5" customHeight="1">
      <c r="A8" s="4" t="s">
        <v>2</v>
      </c>
      <c r="B8" s="5">
        <v>2024</v>
      </c>
    </row>
    <row r="9" spans="1:2" ht="24" customHeight="1">
      <c r="A9" s="6" t="s">
        <v>3</v>
      </c>
      <c r="B9" s="7">
        <f>B10+B16+B17+B18+B19+B41</f>
        <v>318949873</v>
      </c>
    </row>
    <row r="10" spans="1:6" ht="24" customHeight="1">
      <c r="A10" s="8" t="s">
        <v>4</v>
      </c>
      <c r="B10" s="9">
        <f>SUM(B11:B15)</f>
        <v>39687658</v>
      </c>
      <c r="D10" s="10"/>
      <c r="E10" s="10"/>
      <c r="F10" s="10"/>
    </row>
    <row r="11" spans="1:2" ht="24" customHeight="1">
      <c r="A11" s="11" t="s">
        <v>5</v>
      </c>
      <c r="B11" s="12">
        <v>6362901</v>
      </c>
    </row>
    <row r="12" spans="1:2" ht="24" customHeight="1">
      <c r="A12" s="11" t="s">
        <v>6</v>
      </c>
      <c r="B12" s="12">
        <v>8412550</v>
      </c>
    </row>
    <row r="13" spans="1:2" ht="24" customHeight="1">
      <c r="A13" s="11" t="s">
        <v>7</v>
      </c>
      <c r="B13" s="12">
        <v>800629</v>
      </c>
    </row>
    <row r="14" spans="1:2" ht="24" customHeight="1">
      <c r="A14" s="11" t="s">
        <v>8</v>
      </c>
      <c r="B14" s="12">
        <v>20909426</v>
      </c>
    </row>
    <row r="15" spans="1:2" ht="24" customHeight="1">
      <c r="A15" s="11" t="s">
        <v>9</v>
      </c>
      <c r="B15" s="12">
        <v>3202152</v>
      </c>
    </row>
    <row r="16" spans="1:2" ht="24" customHeight="1">
      <c r="A16" s="13" t="s">
        <v>10</v>
      </c>
      <c r="B16" s="9">
        <v>12584299</v>
      </c>
    </row>
    <row r="17" spans="1:2" ht="24" customHeight="1">
      <c r="A17" s="13" t="s">
        <v>11</v>
      </c>
      <c r="B17" s="9">
        <v>31038740</v>
      </c>
    </row>
    <row r="18" spans="1:2" ht="24" customHeight="1">
      <c r="A18" s="13" t="s">
        <v>12</v>
      </c>
      <c r="B18" s="9">
        <v>435592</v>
      </c>
    </row>
    <row r="19" spans="1:4" ht="24" customHeight="1">
      <c r="A19" s="8" t="s">
        <v>13</v>
      </c>
      <c r="B19" s="9">
        <f>SUM(B20:B40)</f>
        <v>234098733</v>
      </c>
      <c r="D19" s="10"/>
    </row>
    <row r="20" spans="1:4" ht="24" customHeight="1">
      <c r="A20" s="14" t="s">
        <v>14</v>
      </c>
      <c r="B20" s="12">
        <v>28271729</v>
      </c>
      <c r="D20" s="10"/>
    </row>
    <row r="21" spans="1:4" ht="24" customHeight="1">
      <c r="A21" s="14" t="s">
        <v>15</v>
      </c>
      <c r="B21" s="12">
        <v>2682451</v>
      </c>
      <c r="D21" s="10"/>
    </row>
    <row r="22" spans="1:4" ht="24" customHeight="1">
      <c r="A22" s="11" t="s">
        <v>16</v>
      </c>
      <c r="B22" s="12">
        <v>63077</v>
      </c>
      <c r="D22" s="12"/>
    </row>
    <row r="23" spans="1:2" ht="24" customHeight="1">
      <c r="A23" s="11" t="s">
        <v>17</v>
      </c>
      <c r="B23" s="12">
        <v>5277067</v>
      </c>
    </row>
    <row r="24" spans="1:4" ht="24" customHeight="1">
      <c r="A24" s="11" t="s">
        <v>18</v>
      </c>
      <c r="B24" s="12">
        <v>702373</v>
      </c>
      <c r="D24" s="10"/>
    </row>
    <row r="25" spans="1:4" ht="24" customHeight="1">
      <c r="A25" s="11" t="s">
        <v>19</v>
      </c>
      <c r="B25" s="12">
        <v>24625277</v>
      </c>
      <c r="D25" s="10"/>
    </row>
    <row r="26" spans="1:4" ht="24" customHeight="1">
      <c r="A26" s="11" t="s">
        <v>20</v>
      </c>
      <c r="B26" s="12">
        <v>145223</v>
      </c>
      <c r="D26" s="10"/>
    </row>
    <row r="27" spans="1:4" ht="24" customHeight="1">
      <c r="A27" s="11" t="s">
        <v>38</v>
      </c>
      <c r="B27" s="12">
        <v>3114</v>
      </c>
      <c r="D27" s="10"/>
    </row>
    <row r="28" spans="1:4" ht="24" customHeight="1">
      <c r="A28" s="11" t="s">
        <v>39</v>
      </c>
      <c r="B28" s="12">
        <v>21397404</v>
      </c>
      <c r="D28" s="10"/>
    </row>
    <row r="29" spans="1:4" ht="24" customHeight="1">
      <c r="A29" s="11" t="s">
        <v>42</v>
      </c>
      <c r="B29" s="12">
        <v>345426</v>
      </c>
      <c r="D29" s="10"/>
    </row>
    <row r="30" spans="1:4" ht="24" customHeight="1">
      <c r="A30" s="11" t="s">
        <v>41</v>
      </c>
      <c r="B30" s="12">
        <v>4179000</v>
      </c>
      <c r="D30" s="10"/>
    </row>
    <row r="31" spans="1:4" ht="24" customHeight="1">
      <c r="A31" s="11" t="s">
        <v>21</v>
      </c>
      <c r="B31" s="12">
        <v>99500000</v>
      </c>
      <c r="D31" s="10"/>
    </row>
    <row r="32" spans="1:2" ht="24" customHeight="1">
      <c r="A32" s="11" t="s">
        <v>22</v>
      </c>
      <c r="B32" s="12">
        <v>2662865</v>
      </c>
    </row>
    <row r="33" spans="1:4" ht="24" customHeight="1">
      <c r="A33" s="11" t="s">
        <v>23</v>
      </c>
      <c r="B33" s="12">
        <v>2443334</v>
      </c>
      <c r="D33" s="10"/>
    </row>
    <row r="34" spans="1:4" ht="24" customHeight="1">
      <c r="A34" s="11" t="s">
        <v>35</v>
      </c>
      <c r="B34" s="12">
        <v>12387662</v>
      </c>
      <c r="D34" s="10"/>
    </row>
    <row r="35" spans="1:4" ht="24" customHeight="1">
      <c r="A35" s="11" t="s">
        <v>40</v>
      </c>
      <c r="B35" s="12">
        <v>2448627</v>
      </c>
      <c r="D35" s="10"/>
    </row>
    <row r="36" spans="1:4" ht="24" customHeight="1">
      <c r="A36" s="11" t="s">
        <v>43</v>
      </c>
      <c r="B36" s="12">
        <v>175392</v>
      </c>
      <c r="D36" s="10"/>
    </row>
    <row r="37" spans="1:2" ht="24" customHeight="1">
      <c r="A37" s="15" t="s">
        <v>24</v>
      </c>
      <c r="B37" s="12">
        <v>24617000</v>
      </c>
    </row>
    <row r="38" spans="1:2" ht="24" customHeight="1">
      <c r="A38" s="15" t="s">
        <v>36</v>
      </c>
      <c r="B38" s="12">
        <v>2100000</v>
      </c>
    </row>
    <row r="39" spans="1:2" ht="24" customHeight="1">
      <c r="A39" s="15" t="s">
        <v>37</v>
      </c>
      <c r="B39" s="12">
        <v>31711</v>
      </c>
    </row>
    <row r="40" spans="1:2" ht="24" customHeight="1">
      <c r="A40" s="15" t="s">
        <v>25</v>
      </c>
      <c r="B40" s="12">
        <f>234098733-B20-B21-B22-B23-B24-B25-B26-B27-B28-B29-B30-B31-B32-B33-B34-B35-B36-B37-B38-B39</f>
        <v>40001</v>
      </c>
    </row>
    <row r="41" spans="1:2" ht="24" customHeight="1">
      <c r="A41" s="8" t="s">
        <v>26</v>
      </c>
      <c r="B41" s="9">
        <f>318949873-B19-B10-B16-B17-B18</f>
        <v>1104851</v>
      </c>
    </row>
    <row r="42" spans="1:2" ht="24" customHeight="1">
      <c r="A42" s="16" t="s">
        <v>27</v>
      </c>
      <c r="B42" s="17">
        <f>SUM(B43:B48)</f>
        <v>38590693</v>
      </c>
    </row>
    <row r="43" spans="1:2" ht="24" customHeight="1">
      <c r="A43" s="18" t="s">
        <v>28</v>
      </c>
      <c r="B43" s="19">
        <f>10738319-53029</f>
        <v>10685290</v>
      </c>
    </row>
    <row r="44" spans="1:2" ht="24" customHeight="1">
      <c r="A44" s="14" t="s">
        <v>29</v>
      </c>
      <c r="B44" s="12">
        <f>53029</f>
        <v>53029</v>
      </c>
    </row>
    <row r="45" spans="1:2" ht="24" customHeight="1">
      <c r="A45" s="14" t="s">
        <v>30</v>
      </c>
      <c r="B45" s="12">
        <f>10083+11820</f>
        <v>21903</v>
      </c>
    </row>
    <row r="46" spans="1:2" ht="24" customHeight="1">
      <c r="A46" s="14" t="s">
        <v>31</v>
      </c>
      <c r="B46" s="12">
        <v>1780</v>
      </c>
    </row>
    <row r="47" spans="1:2" ht="24" customHeight="1">
      <c r="A47" s="14" t="s">
        <v>32</v>
      </c>
      <c r="B47" s="12">
        <v>284000</v>
      </c>
    </row>
    <row r="48" spans="1:2" ht="24" customHeight="1">
      <c r="A48" s="20" t="s">
        <v>33</v>
      </c>
      <c r="B48" s="12">
        <v>27544691</v>
      </c>
    </row>
    <row r="49" spans="1:4" ht="24" customHeight="1">
      <c r="A49" s="21" t="s">
        <v>34</v>
      </c>
      <c r="B49" s="22">
        <f>B9-B42</f>
        <v>280359180</v>
      </c>
      <c r="D49" s="10"/>
    </row>
    <row r="50" ht="14.25">
      <c r="A50" s="23"/>
    </row>
    <row r="51" ht="15.75">
      <c r="B51" s="24"/>
    </row>
  </sheetData>
  <sheetProtection selectLockedCells="1" selectUnlockedCells="1"/>
  <mergeCells count="2">
    <mergeCell ref="A5:B5"/>
    <mergeCell ref="A6:B6"/>
  </mergeCells>
  <printOptions horizontalCentered="1" verticalCentered="1"/>
  <pageMargins left="0.7875" right="0.5902777777777778" top="0" bottom="0.3541666666666667" header="0.5118110236220472" footer="0.5118110236220472"/>
  <pageSetup horizontalDpi="300" verticalDpi="300" orientation="portrait" paperSize="9" scale="73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PAULO</dc:creator>
  <cp:keywords/>
  <dc:description/>
  <cp:lastModifiedBy>JOÃO PAULO SANTOS</cp:lastModifiedBy>
  <dcterms:created xsi:type="dcterms:W3CDTF">2022-10-14T00:55:29Z</dcterms:created>
  <dcterms:modified xsi:type="dcterms:W3CDTF">2023-10-10T19:46:03Z</dcterms:modified>
  <cp:category/>
  <cp:version/>
  <cp:contentType/>
  <cp:contentStatus/>
</cp:coreProperties>
</file>