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ADMINISTRACAO\COMISSÃO DE LICITAÇÃO\Licitação 2024\Pregão Eletrônico\PE 000 - RP Material de Segurança\"/>
    </mc:Choice>
  </mc:AlternateContent>
  <bookViews>
    <workbookView xWindow="0" yWindow="0" windowWidth="28800" windowHeight="12435"/>
  </bookViews>
  <sheets>
    <sheet name="ANEXO"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3" i="1" l="1"/>
  <c r="F44" i="1"/>
  <c r="F45" i="1"/>
  <c r="F46" i="1"/>
  <c r="F42" i="1" l="1"/>
  <c r="F47" i="1"/>
  <c r="F48" i="1"/>
  <c r="F49" i="1"/>
  <c r="F50" i="1"/>
  <c r="F51" i="1"/>
  <c r="F52" i="1"/>
  <c r="F53" i="1"/>
  <c r="F54" i="1"/>
  <c r="F55" i="1"/>
  <c r="F56" i="1"/>
  <c r="F41" i="1"/>
  <c r="F29" i="1"/>
  <c r="F30" i="1"/>
  <c r="F31" i="1"/>
  <c r="F32" i="1"/>
  <c r="F33" i="1"/>
  <c r="F34" i="1"/>
  <c r="F35" i="1"/>
  <c r="F28" i="1"/>
  <c r="F8" i="1"/>
  <c r="F9" i="1"/>
  <c r="F10" i="1"/>
  <c r="F11" i="1"/>
  <c r="F12" i="1"/>
  <c r="F13" i="1"/>
  <c r="F14" i="1"/>
  <c r="F15" i="1"/>
  <c r="F16" i="1"/>
  <c r="F17" i="1"/>
  <c r="F18" i="1"/>
  <c r="F19" i="1"/>
  <c r="F20" i="1"/>
  <c r="F21" i="1"/>
  <c r="F22" i="1"/>
  <c r="F7" i="1"/>
  <c r="E57" i="1" l="1"/>
  <c r="E23" i="1" l="1"/>
  <c r="E36" i="1"/>
  <c r="E60" i="1" l="1"/>
</calcChain>
</file>

<file path=xl/sharedStrings.xml><?xml version="1.0" encoding="utf-8"?>
<sst xmlns="http://schemas.openxmlformats.org/spreadsheetml/2006/main" count="141" uniqueCount="74">
  <si>
    <t>UN</t>
  </si>
  <si>
    <t>ITEM</t>
  </si>
  <si>
    <t>QUANT</t>
  </si>
  <si>
    <t>UNID</t>
  </si>
  <si>
    <t>DESCRIÇÃO</t>
  </si>
  <si>
    <t>VALOR UNITÁRIO</t>
  </si>
  <si>
    <t>VALOR TOTAL</t>
  </si>
  <si>
    <t>001</t>
  </si>
  <si>
    <t>002</t>
  </si>
  <si>
    <t>003</t>
  </si>
  <si>
    <t>004</t>
  </si>
  <si>
    <t>005</t>
  </si>
  <si>
    <t>006</t>
  </si>
  <si>
    <t>007</t>
  </si>
  <si>
    <t>008</t>
  </si>
  <si>
    <t>009</t>
  </si>
  <si>
    <t>010</t>
  </si>
  <si>
    <t>011</t>
  </si>
  <si>
    <t>012</t>
  </si>
  <si>
    <t>013</t>
  </si>
  <si>
    <t>014</t>
  </si>
  <si>
    <t>015</t>
  </si>
  <si>
    <t>016</t>
  </si>
  <si>
    <t>84.50.14 - BOTA DE BORRACHA - CALÇADO DE SEGURANÇA CONFECCIONADO EM BORRACHA VULCANIZADA NA COR PRETA, SEM FORRO INTERNO, COM SOLADO ANTIDERRAPANTE MODELO TRATOR - TAMANHO 41</t>
  </si>
  <si>
    <t>84.20.299 - CAPA DE CHUVA MANGA LONGA,COM CAPUZ,CONFECCIONADA EM TELA DE POLIÉSTER REVESTIDA DE PVC EM UMA DS FACES,FECHAMENTO FRONTAL POR MEIO DE QUATRO BOTÕES PLÁSTICOS DE PRESSÃO E COSTURAS POR MEIO DE SOLDA ELETRÔNICA.ESPESSURA:0,30MM - COMPRIMENTO:1,35M.NA COR AMARELO. TAMANHO - G</t>
  </si>
  <si>
    <t>84.20.298 - CAPA DE CHUVA MANGA LONGA,COM CAPUZ,CONFECCIONADA EM TELA DE POLIÉSTER REVESTIDA DE PVC EM UMA DS FACES,FECHAMENTO FRONTAL POR MEIO DE QUATRO BOTÕES PLÁSTICOS DE PRESSÃO E COSTURAS POR MEIO DE SOLDA ELETRÔNICA.ESPESSURA:0,30MM - COMPRIMENTO:1,35M.NA COR AMARELO. TAMANHO - M</t>
  </si>
  <si>
    <t>84.50.59 - BOTA DE BORRACHA - CALÇADO DE SEGURANÇA CONFECCIONADO EM BORRACHA VULCANIZADA NA COR PRETA, SEM FORRO INTERNO, COM SOLADO ANTIDERRAPANTE MODELO TRATOR - TAMANHO 42</t>
  </si>
  <si>
    <t>84.50.60 - BOTA DE BORRACHA - CALÇADO DE SEGURANÇA CONFECCIONADO EM BORRACHA VULCANIZADA NA COR PRETA, SEM FORRO INTERNO, COM SOLADO ANTIDERRAPANTE MODELO TRATOR - TAMANHO 43</t>
  </si>
  <si>
    <t>84.50.13 - BOTA DE BORRACHA - CALÇADO DE SEGURANÇA CONFECCIONADO EM BORRACHA VULCANIZADA NA COR PRETA, SEM FORRO INTERNO, COM SOLADO ANTIDERRAPANTE MODELO TRATOR - TAMANHO 40</t>
  </si>
  <si>
    <t>84.50.45 -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38.</t>
  </si>
  <si>
    <t>84.50.46 -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39.</t>
  </si>
  <si>
    <t>84.50.47 -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40.</t>
  </si>
  <si>
    <t>84.50.48 -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41.</t>
  </si>
  <si>
    <t>84.50.49 -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42.</t>
  </si>
  <si>
    <t>84.50.61 - BOTA DE BORRACHA - CALÇADO DE SEGURANÇA CONFECCIONADO EM BORRACHA VULCANIZADA NA COR PRETA, SEM FORRO INTERNO, COM SOLADO ANTIDERRAPANTE MODELO TRATOR - TAMANHO 44</t>
  </si>
  <si>
    <t>84.50.43 -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36.</t>
  </si>
  <si>
    <t>84.50.52 -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45.</t>
  </si>
  <si>
    <t>84.50.51 -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44.</t>
  </si>
  <si>
    <t>84.50.50 -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43</t>
  </si>
  <si>
    <t>84.20.300 - CAPA DE CHUVA MANGA LONGA,COM CAPUZ,CONFECCIONADA EM TELA DE POLIÉSTER REVESTIDA DE PVC EM UMA DS FACES,FECHAMENTO FRONTAL POR MEIO DE QUATRO BOTÕES PLÁSTICOS DE PRESSÃO E COSTURAS POR MEIO DE SOLDA ELETRÔNICA.ESPESSURA:0,30MM - COMPRIMENTO:1,35M.NA COR AMARELO. TAMANHO - GG</t>
  </si>
  <si>
    <t>62.30.5 - LANTERNA SINALIZADORA, LED, RECARREGÁVEL</t>
  </si>
  <si>
    <t>84.50.12 - BOTA DE BORRACHA - CALÇADO DE SEGURANÇA CONFECCIONADO EM BORRACHA VULCANIZADA NA COR PRETA, SEM FORRO INTERNO, COM SOLADO ANTIDERRAPANTE MODELO TRATOR - TAMANHO 39</t>
  </si>
  <si>
    <t>42.40.48 - LUVA VAQUETA MISTA, TAMANHO ÚNICO</t>
  </si>
  <si>
    <t>42.40.59 - ÓCULOS DE PROTEÇÃO LENTE TRANSPARENTE, ÓCULOS DE SEGURANÇA PRODUZIDO EM POLICABORNATO, RESISTENTES A IMPÁCTOS E CHOQUES FÍSICOS E MATERIAIS SÓLIDOS E LÍQUIDOS: COMO DE MADEIRA, FERRO RESPINGOS DE PRODUTOS ÁCIDOS, CÁUSTICOS, ENTRE OUTROS. COM HASTES ARTICULADAS E REGULÁVEIS DO TIPO ESPÁTULA E COM APOIO NASAL. ARMAÇÃO DE COR PRETA CONFECCIONADAS DO MESMO MATERIAL. POSSUI PROTEÇÃO LATERAL EM POLICABORNATO. COR INCOLOR COM ANTI-EMBAÇANTE E ACOMPANHADO DE CORDÃO DE SEGURANÇA.</t>
  </si>
  <si>
    <t>42.40.77 - MÁSCARA CIRÚRGICA AZUL COM ELÁSTICO. CARACTERÍSTICAS DO PRODUTO: CAMADA TRIPLA: DUAS EXTERNAS DE NÃO TECIDO (TNT) E UMA INTERNA DE FILTRO DE RETENÇÃO BACTERIANA MELTBLON EFICIÊNCIA DE RETENÇÃO BACTERIOLÓGICA (EFB) 99,92% FIXADA POR ELÁSTICO POSSUI CLIPE PARA AJUSTE NASAL PLANA, FLEXÍVEL E POROSA NÃO LIBERA FIAPOS HIPOALERGÊNICO E ATÓXICO INERTE E ANTISSÉPTICO, CAIXA CONTENDO 50 UNIDADES.</t>
  </si>
  <si>
    <t>84.20.103 - CAPA DE CHUVA EM PVC FORRADA KP 500, MANGA TIPO MORCEGO, TAMANHO G</t>
  </si>
  <si>
    <t>84.20.104 - CAPA DE CHUVA EM PVC FORRADA KP 500, MANGA TIPO MORCEGO, TAMANHO GG</t>
  </si>
  <si>
    <t>84.20.302 - CONJUNTO DE CALÇA E CAPA DE CHUVA DE PVC,MODELO MANGA LONGA COM CAPUZ E BOTÕES DE PRESSÃO E COSTURAS POR MEIO DE SOLDA ELETRÔNICA NA COR AMARELO.ESPESSURA:0,30MM - TAMANHO - M</t>
  </si>
  <si>
    <t>84.20.304 - CONJUNTO DE CALÇA E CAPA DE CHUVA DE PVC,MODELO MANGA LONGA COM CAPUZ E BOTÕES DE PRESSÃO E COSTURAS POR MEIO DE SOLDA ELETRÔNICA NA COR AMARELO.ESPESSURA:0,30MM - TAMANHO - GG</t>
  </si>
  <si>
    <t>84.20.305 - CONJUNTO DE CALÇA E CAPA DE CHUVA DE PVC,MODELO MANGA LONGA COM CAPUZ E BOTÕES DE PRESSÃO E COSTURAS POR MEIO DE SOLDA ELETRÔNICA NA COR AMARELO.ESPESSURA:0,30MM - TAMANHO - XG</t>
  </si>
  <si>
    <t>42.40.61 - AVENTAL DE RASPA DE COURO, MEDINDO 1,20 X 0,60</t>
  </si>
  <si>
    <t>42.40.46 - LUVA DE RASPA DE COURO DE CANO CURTO</t>
  </si>
  <si>
    <t>42.40.1 - LUVA DE RASPA DE COURO DE CANO MÉDIO</t>
  </si>
  <si>
    <t>42.40.56 - BONÉ TECIDO EM BRIM COM PROTETOR DE PESCOÇO E PROTETOR FACIAL COM TELA REMOVÍVEL NA COR LARANJA</t>
  </si>
  <si>
    <t>42.40.16 - LUVA DE NITRILON TAMANHO ÚNICO, COM PUNHO SANFONADO DE ALGODÃO, PARTE INTERNA FORADO COM ALGODÃO</t>
  </si>
  <si>
    <t>42.40.8 - PROTETOR AURICULAR DE SILICONE - PLUG DE SILICONE COM CORDÃO E ESTOJO. OPÇÃO DE CORDÃO EM ALGODÃO OU POLIPROPILENO. NRR21DB E NRRSF11DB - TAMANHO ÚNICO</t>
  </si>
  <si>
    <t>42.40.10 - PERNEIRA BIDIM (PVC), COM LÂMINA DE AÇO</t>
  </si>
  <si>
    <t>37.20.21 - TELA DE SOMBREAMENTO EM MONOFILAMENTO 70%, COMPOSIÇÃO FIOS DE POLIETILENO ANTI - UV, LARGURA 3 METROS, ROLO COM 50</t>
  </si>
  <si>
    <t>84.50.95 -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35</t>
  </si>
  <si>
    <t>PAR</t>
  </si>
  <si>
    <t>CX</t>
  </si>
  <si>
    <t>CJ</t>
  </si>
  <si>
    <t>RL</t>
  </si>
  <si>
    <t>TOTAL DO LOTE 01</t>
  </si>
  <si>
    <t>TOTAL DO LOTE 02</t>
  </si>
  <si>
    <t>TOTAL DO LOTE 03</t>
  </si>
  <si>
    <t>LOTE 01</t>
  </si>
  <si>
    <t>LOTE 02</t>
  </si>
  <si>
    <t>LOTE 03</t>
  </si>
  <si>
    <t xml:space="preserve">TOTAL GERAL </t>
  </si>
  <si>
    <t>65.35.12 - CINTA ELASTICA LOMBAR</t>
  </si>
  <si>
    <t>42.40.38 - CINTO 2012. CONFECCIONADO EM CADARÇO DE MATERIAL SINTÉTICO (POLIÉSTER). 02 MEIAS-ARGOLAS DUPLAS EM AÇO, PARA POSICIONAMENTO, NA CINTURA. 01 MEIA-ARGOLA EM AÇO NAS COSTAS PARA RISCO DE QUEDA. 01 MEIA-ARGOLA NA ALTURA DO ABDÔMEN. 01 MEIA-ARGOLA NA ALTURA DO VENTRE, FIXA A UM MOSQUETÃO OVAL DE ROSCA FIXADO AO CINTO. 05 FIVELAS DUPLAS DE AÇO PARA AJUSTE (PERNAS, CINTURA E OMBRO). REGULADOR DE AJUSTE PEITORAL. ALMOFADA PARA PROTEÇÃO LOMBAR E DAS PERNAS.</t>
  </si>
  <si>
    <t>42.40.62 - COLETE PARA ROÇADEIRA TIPO STHIL</t>
  </si>
  <si>
    <t>63.10.2 - CONE DE SINALIZAÇÃO REFLETIVA, QUE ATENDE A NORMA 15.071 DA ASSOCIAÇÃO BRASILEIRA DE NORMAS TÉCNICAS - ABNT. COR LARANJA E RESISTENTE A INTEMPÉRIES, ALTURA DE 75CM E PESO MÍNIMO DE 3KG. A BASE DO CONE DEVE SER COMPOSTA POR OITO SAPATAS DISTRIBUÍDAS UNIFORMEMENTE MELHORANDO A SUA FIXAÇÃO AO SOLO E PERMITINDO A PASSAGEM DE ÁGUIA SOB O CONE, EVITANDO DESLOCAMENTOS INVOLUNTÁRIOS.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</si>
</sst>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R$&quot;\ #,##0.00"/>
  </numFmts>
  <fonts count="7" x14ac:knownFonts="1">
    <font>
      <sz val="11"/>
      <color theme="1"/>
      <name val="Calibri"/>
      <family val="2"/>
      <scheme val="minor"/>
    </font>
    <font>
      <sz val="10"/>
      <color rgb="FFFF0000"/>
      <name val="Times New Roman"/>
      <family val="1"/>
    </font>
    <font>
      <b/>
      <sz val="8"/>
      <name val="Arial"/>
      <family val="2"/>
    </font>
    <font>
      <sz val="8"/>
      <name val="Arial"/>
      <family val="2"/>
    </font>
    <font>
      <sz val="8"/>
      <color theme="1"/>
      <name val="Arial"/>
      <family val="2"/>
    </font>
    <font>
      <sz val="8"/>
      <color rgb="FFFF0000"/>
      <name val="Arial"/>
      <family val="2"/>
    </font>
    <font>
      <sz val="8"/>
      <color theme="1"/>
      <name val="Calibri"/>
      <family val="2"/>
      <scheme val="minor"/>
    </font>
  </fonts>
  <fills count="2">
    <fill>
      <patternFill patternType="none"/>
    </fill>
    <fill>
      <patternFill patternType="gray125"/>
    </fill>
  </fills>
  <borders count="17">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double">
        <color auto="1"/>
      </left>
      <right style="thin">
        <color auto="1"/>
      </right>
      <top/>
      <bottom style="double">
        <color auto="1"/>
      </bottom>
      <diagonal/>
    </border>
    <border>
      <left/>
      <right style="double">
        <color auto="1"/>
      </right>
      <top/>
      <bottom style="double">
        <color auto="1"/>
      </bottom>
      <diagonal/>
    </border>
  </borders>
  <cellStyleXfs count="1">
    <xf numFmtId="0" fontId="0" fillId="0" borderId="0"/>
  </cellStyleXfs>
  <cellXfs count="31">
    <xf numFmtId="0" fontId="0" fillId="0" borderId="0" xfId="0"/>
    <xf numFmtId="0" fontId="1" fillId="0" borderId="0" xfId="0" applyFont="1"/>
    <xf numFmtId="0" fontId="1" fillId="0" borderId="0" xfId="0" applyFont="1" applyAlignment="1">
      <alignment horizontal="justify" vertical="center" wrapText="1"/>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164"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49" fontId="3" fillId="0" borderId="1" xfId="0" quotePrefix="1" applyNumberFormat="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justify" vertical="center" wrapText="1"/>
    </xf>
    <xf numFmtId="4" fontId="3" fillId="0" borderId="3" xfId="0" applyNumberFormat="1" applyFont="1" applyBorder="1" applyAlignment="1">
      <alignment horizontal="center" vertical="center" wrapText="1"/>
    </xf>
    <xf numFmtId="0" fontId="2" fillId="0" borderId="15" xfId="0" applyFont="1" applyBorder="1" applyAlignment="1">
      <alignment horizontal="left"/>
    </xf>
    <xf numFmtId="0" fontId="2" fillId="0" borderId="13" xfId="0" applyFont="1" applyBorder="1" applyAlignment="1">
      <alignment horizontal="left"/>
    </xf>
    <xf numFmtId="4" fontId="2" fillId="0" borderId="14" xfId="0" applyNumberFormat="1" applyFont="1" applyBorder="1" applyAlignment="1">
      <alignment horizontal="center"/>
    </xf>
    <xf numFmtId="4" fontId="2" fillId="0" borderId="16" xfId="0" applyNumberFormat="1" applyFont="1" applyBorder="1" applyAlignment="1">
      <alignment horizontal="center"/>
    </xf>
    <xf numFmtId="0" fontId="5" fillId="0" borderId="0" xfId="0" applyFont="1"/>
    <xf numFmtId="0" fontId="5" fillId="0" borderId="0" xfId="0" applyFont="1" applyAlignment="1">
      <alignment horizontal="justify" vertical="center" wrapText="1"/>
    </xf>
    <xf numFmtId="0" fontId="3" fillId="0" borderId="2" xfId="0" applyFont="1" applyBorder="1" applyAlignment="1">
      <alignment horizontal="center" vertical="center"/>
    </xf>
    <xf numFmtId="164" fontId="2" fillId="0" borderId="4"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164" fontId="2" fillId="0" borderId="6"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justify" vertical="center" wrapText="1"/>
    </xf>
    <xf numFmtId="0" fontId="4" fillId="0" borderId="2" xfId="0" applyFont="1" applyBorder="1" applyAlignment="1">
      <alignment horizontal="justify" vertical="center"/>
    </xf>
    <xf numFmtId="4" fontId="4" fillId="0" borderId="2" xfId="0" applyNumberFormat="1" applyFont="1" applyBorder="1" applyAlignment="1">
      <alignment horizontal="center" vertical="center"/>
    </xf>
    <xf numFmtId="0" fontId="2" fillId="0" borderId="10" xfId="0" applyFont="1" applyBorder="1" applyAlignment="1">
      <alignment horizontal="left"/>
    </xf>
    <xf numFmtId="0" fontId="2" fillId="0" borderId="11" xfId="0" applyFont="1" applyBorder="1" applyAlignment="1">
      <alignment horizontal="left"/>
    </xf>
    <xf numFmtId="4" fontId="2" fillId="0" borderId="11" xfId="0" applyNumberFormat="1" applyFont="1" applyBorder="1" applyAlignment="1">
      <alignment horizontal="center"/>
    </xf>
    <xf numFmtId="0" fontId="2" fillId="0" borderId="1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63"/>
  <sheetViews>
    <sheetView tabSelected="1" workbookViewId="0">
      <selection activeCell="A5" sqref="A5:F60"/>
    </sheetView>
  </sheetViews>
  <sheetFormatPr defaultRowHeight="12.75" x14ac:dyDescent="0.2"/>
  <cols>
    <col min="1" max="1" width="5.28515625" style="1" customWidth="1"/>
    <col min="2" max="2" width="7.42578125" style="1" customWidth="1"/>
    <col min="3" max="3" width="5.85546875" style="1" customWidth="1"/>
    <col min="4" max="4" width="32" style="2" customWidth="1"/>
    <col min="5" max="5" width="9.5703125" style="1" customWidth="1"/>
    <col min="6" max="6" width="9.140625" style="1" customWidth="1"/>
    <col min="7" max="16384" width="9.140625" style="1"/>
  </cols>
  <sheetData>
    <row r="4" spans="1:6" ht="13.5" thickBot="1" x14ac:dyDescent="0.25"/>
    <row r="5" spans="1:6" ht="13.5" thickTop="1" x14ac:dyDescent="0.2">
      <c r="A5" s="3" t="s">
        <v>66</v>
      </c>
      <c r="B5" s="4"/>
      <c r="C5" s="4"/>
      <c r="D5" s="4"/>
      <c r="E5" s="4"/>
      <c r="F5" s="5"/>
    </row>
    <row r="6" spans="1:6" ht="22.5" x14ac:dyDescent="0.2">
      <c r="A6" s="6" t="s">
        <v>1</v>
      </c>
      <c r="B6" s="7" t="s">
        <v>2</v>
      </c>
      <c r="C6" s="7" t="s">
        <v>3</v>
      </c>
      <c r="D6" s="7" t="s">
        <v>4</v>
      </c>
      <c r="E6" s="7" t="s">
        <v>5</v>
      </c>
      <c r="F6" s="8" t="s">
        <v>6</v>
      </c>
    </row>
    <row r="7" spans="1:6" ht="78.75" x14ac:dyDescent="0.2">
      <c r="A7" s="9" t="s">
        <v>7</v>
      </c>
      <c r="B7" s="10">
        <v>10</v>
      </c>
      <c r="C7" s="10" t="s">
        <v>59</v>
      </c>
      <c r="D7" s="11" t="s">
        <v>41</v>
      </c>
      <c r="E7" s="10">
        <v>58.21</v>
      </c>
      <c r="F7" s="12">
        <f>E7*B7</f>
        <v>582.1</v>
      </c>
    </row>
    <row r="8" spans="1:6" ht="78.75" x14ac:dyDescent="0.2">
      <c r="A8" s="9" t="s">
        <v>8</v>
      </c>
      <c r="B8" s="10">
        <v>15</v>
      </c>
      <c r="C8" s="10" t="s">
        <v>59</v>
      </c>
      <c r="D8" s="11" t="s">
        <v>28</v>
      </c>
      <c r="E8" s="10">
        <v>61.79</v>
      </c>
      <c r="F8" s="12">
        <f t="shared" ref="F8:F22" si="0">E8*B8</f>
        <v>926.85</v>
      </c>
    </row>
    <row r="9" spans="1:6" ht="78.75" x14ac:dyDescent="0.2">
      <c r="A9" s="9" t="s">
        <v>9</v>
      </c>
      <c r="B9" s="10">
        <v>15</v>
      </c>
      <c r="C9" s="10" t="s">
        <v>59</v>
      </c>
      <c r="D9" s="11" t="s">
        <v>23</v>
      </c>
      <c r="E9" s="10">
        <v>58.13</v>
      </c>
      <c r="F9" s="12">
        <f t="shared" si="0"/>
        <v>871.95</v>
      </c>
    </row>
    <row r="10" spans="1:6" ht="78.75" x14ac:dyDescent="0.2">
      <c r="A10" s="9" t="s">
        <v>10</v>
      </c>
      <c r="B10" s="10">
        <v>65</v>
      </c>
      <c r="C10" s="10" t="s">
        <v>59</v>
      </c>
      <c r="D10" s="11" t="s">
        <v>26</v>
      </c>
      <c r="E10" s="10">
        <v>62.13</v>
      </c>
      <c r="F10" s="12">
        <f t="shared" si="0"/>
        <v>4038.4500000000003</v>
      </c>
    </row>
    <row r="11" spans="1:6" ht="78.75" x14ac:dyDescent="0.2">
      <c r="A11" s="9" t="s">
        <v>11</v>
      </c>
      <c r="B11" s="10">
        <v>15</v>
      </c>
      <c r="C11" s="10" t="s">
        <v>59</v>
      </c>
      <c r="D11" s="11" t="s">
        <v>27</v>
      </c>
      <c r="E11" s="10">
        <v>61.13</v>
      </c>
      <c r="F11" s="12">
        <f t="shared" si="0"/>
        <v>916.95</v>
      </c>
    </row>
    <row r="12" spans="1:6" ht="78.75" x14ac:dyDescent="0.2">
      <c r="A12" s="9" t="s">
        <v>12</v>
      </c>
      <c r="B12" s="10">
        <v>50</v>
      </c>
      <c r="C12" s="10" t="s">
        <v>59</v>
      </c>
      <c r="D12" s="11" t="s">
        <v>34</v>
      </c>
      <c r="E12" s="10">
        <v>61.79</v>
      </c>
      <c r="F12" s="12">
        <f t="shared" si="0"/>
        <v>3089.5</v>
      </c>
    </row>
    <row r="13" spans="1:6" ht="112.5" x14ac:dyDescent="0.2">
      <c r="A13" s="9" t="s">
        <v>13</v>
      </c>
      <c r="B13" s="10">
        <v>10</v>
      </c>
      <c r="C13" s="10" t="s">
        <v>59</v>
      </c>
      <c r="D13" s="11" t="s">
        <v>35</v>
      </c>
      <c r="E13" s="10">
        <v>68.72</v>
      </c>
      <c r="F13" s="12">
        <f t="shared" si="0"/>
        <v>687.2</v>
      </c>
    </row>
    <row r="14" spans="1:6" ht="112.5" x14ac:dyDescent="0.2">
      <c r="A14" s="9" t="s">
        <v>14</v>
      </c>
      <c r="B14" s="10">
        <v>180</v>
      </c>
      <c r="C14" s="10" t="s">
        <v>59</v>
      </c>
      <c r="D14" s="11" t="s">
        <v>33</v>
      </c>
      <c r="E14" s="10">
        <v>75.459999999999994</v>
      </c>
      <c r="F14" s="12">
        <f t="shared" si="0"/>
        <v>13582.8</v>
      </c>
    </row>
    <row r="15" spans="1:6" ht="112.5" x14ac:dyDescent="0.2">
      <c r="A15" s="9" t="s">
        <v>15</v>
      </c>
      <c r="B15" s="10">
        <v>140</v>
      </c>
      <c r="C15" s="10" t="s">
        <v>59</v>
      </c>
      <c r="D15" s="11" t="s">
        <v>30</v>
      </c>
      <c r="E15" s="10">
        <v>74.760000000000005</v>
      </c>
      <c r="F15" s="12">
        <f t="shared" si="0"/>
        <v>10466.400000000001</v>
      </c>
    </row>
    <row r="16" spans="1:6" ht="112.5" x14ac:dyDescent="0.2">
      <c r="A16" s="9" t="s">
        <v>16</v>
      </c>
      <c r="B16" s="10">
        <v>20</v>
      </c>
      <c r="C16" s="10" t="s">
        <v>59</v>
      </c>
      <c r="D16" s="11" t="s">
        <v>58</v>
      </c>
      <c r="E16" s="10">
        <v>66.84</v>
      </c>
      <c r="F16" s="12">
        <f t="shared" si="0"/>
        <v>1336.8000000000002</v>
      </c>
    </row>
    <row r="17" spans="1:6" ht="112.5" x14ac:dyDescent="0.2">
      <c r="A17" s="9" t="s">
        <v>17</v>
      </c>
      <c r="B17" s="10">
        <v>10</v>
      </c>
      <c r="C17" s="10" t="s">
        <v>59</v>
      </c>
      <c r="D17" s="11" t="s">
        <v>29</v>
      </c>
      <c r="E17" s="10">
        <v>70.44</v>
      </c>
      <c r="F17" s="12">
        <f t="shared" si="0"/>
        <v>704.4</v>
      </c>
    </row>
    <row r="18" spans="1:6" ht="112.5" x14ac:dyDescent="0.2">
      <c r="A18" s="9" t="s">
        <v>18</v>
      </c>
      <c r="B18" s="10">
        <v>170</v>
      </c>
      <c r="C18" s="10" t="s">
        <v>59</v>
      </c>
      <c r="D18" s="11" t="s">
        <v>31</v>
      </c>
      <c r="E18" s="10">
        <v>75.11</v>
      </c>
      <c r="F18" s="12">
        <f t="shared" si="0"/>
        <v>12768.7</v>
      </c>
    </row>
    <row r="19" spans="1:6" ht="112.5" x14ac:dyDescent="0.2">
      <c r="A19" s="9" t="s">
        <v>19</v>
      </c>
      <c r="B19" s="10">
        <v>30</v>
      </c>
      <c r="C19" s="10" t="s">
        <v>59</v>
      </c>
      <c r="D19" s="11" t="s">
        <v>36</v>
      </c>
      <c r="E19" s="10">
        <v>67.81</v>
      </c>
      <c r="F19" s="12">
        <f t="shared" si="0"/>
        <v>2034.3000000000002</v>
      </c>
    </row>
    <row r="20" spans="1:6" ht="112.5" x14ac:dyDescent="0.2">
      <c r="A20" s="9" t="s">
        <v>20</v>
      </c>
      <c r="B20" s="10">
        <v>80</v>
      </c>
      <c r="C20" s="10" t="s">
        <v>59</v>
      </c>
      <c r="D20" s="11" t="s">
        <v>37</v>
      </c>
      <c r="E20" s="10">
        <v>70.099999999999994</v>
      </c>
      <c r="F20" s="12">
        <f t="shared" si="0"/>
        <v>5608</v>
      </c>
    </row>
    <row r="21" spans="1:6" ht="112.5" x14ac:dyDescent="0.2">
      <c r="A21" s="9" t="s">
        <v>21</v>
      </c>
      <c r="B21" s="10">
        <v>145</v>
      </c>
      <c r="C21" s="10" t="s">
        <v>59</v>
      </c>
      <c r="D21" s="11" t="s">
        <v>38</v>
      </c>
      <c r="E21" s="10">
        <v>70.180000000000007</v>
      </c>
      <c r="F21" s="12">
        <f t="shared" si="0"/>
        <v>10176.1</v>
      </c>
    </row>
    <row r="22" spans="1:6" ht="112.5" x14ac:dyDescent="0.2">
      <c r="A22" s="9" t="s">
        <v>22</v>
      </c>
      <c r="B22" s="10">
        <v>180</v>
      </c>
      <c r="C22" s="10" t="s">
        <v>59</v>
      </c>
      <c r="D22" s="11" t="s">
        <v>32</v>
      </c>
      <c r="E22" s="10">
        <v>74.06</v>
      </c>
      <c r="F22" s="12">
        <f t="shared" si="0"/>
        <v>13330.800000000001</v>
      </c>
    </row>
    <row r="23" spans="1:6" ht="13.5" thickBot="1" x14ac:dyDescent="0.25">
      <c r="A23" s="13" t="s">
        <v>63</v>
      </c>
      <c r="B23" s="14"/>
      <c r="C23" s="14"/>
      <c r="D23" s="14"/>
      <c r="E23" s="15">
        <f>SUM(F7:F22)</f>
        <v>81121.300000000017</v>
      </c>
      <c r="F23" s="16"/>
    </row>
    <row r="24" spans="1:6" ht="13.5" thickTop="1" x14ac:dyDescent="0.2">
      <c r="A24" s="17"/>
      <c r="B24" s="17"/>
      <c r="C24" s="17"/>
      <c r="D24" s="18"/>
      <c r="E24" s="17"/>
      <c r="F24" s="17"/>
    </row>
    <row r="25" spans="1:6" ht="13.5" thickBot="1" x14ac:dyDescent="0.25">
      <c r="A25" s="17"/>
      <c r="B25" s="17"/>
      <c r="C25" s="17"/>
      <c r="D25" s="18"/>
      <c r="E25" s="17"/>
      <c r="F25" s="17"/>
    </row>
    <row r="26" spans="1:6" ht="13.5" thickTop="1" x14ac:dyDescent="0.2">
      <c r="A26" s="3" t="s">
        <v>67</v>
      </c>
      <c r="B26" s="4"/>
      <c r="C26" s="4"/>
      <c r="D26" s="4"/>
      <c r="E26" s="4"/>
      <c r="F26" s="5"/>
    </row>
    <row r="27" spans="1:6" ht="22.5" x14ac:dyDescent="0.2">
      <c r="A27" s="6" t="s">
        <v>1</v>
      </c>
      <c r="B27" s="7" t="s">
        <v>2</v>
      </c>
      <c r="C27" s="7" t="s">
        <v>3</v>
      </c>
      <c r="D27" s="7" t="s">
        <v>4</v>
      </c>
      <c r="E27" s="7" t="s">
        <v>5</v>
      </c>
      <c r="F27" s="8" t="s">
        <v>6</v>
      </c>
    </row>
    <row r="28" spans="1:6" ht="33.75" x14ac:dyDescent="0.2">
      <c r="A28" s="9" t="s">
        <v>7</v>
      </c>
      <c r="B28" s="10">
        <v>120</v>
      </c>
      <c r="C28" s="19" t="s">
        <v>0</v>
      </c>
      <c r="D28" s="11" t="s">
        <v>45</v>
      </c>
      <c r="E28" s="10">
        <v>31.18</v>
      </c>
      <c r="F28" s="12">
        <f>E28*B28</f>
        <v>3741.6</v>
      </c>
    </row>
    <row r="29" spans="1:6" ht="33.75" x14ac:dyDescent="0.2">
      <c r="A29" s="9" t="s">
        <v>8</v>
      </c>
      <c r="B29" s="10">
        <v>120</v>
      </c>
      <c r="C29" s="19" t="s">
        <v>0</v>
      </c>
      <c r="D29" s="11" t="s">
        <v>46</v>
      </c>
      <c r="E29" s="10">
        <v>33.380000000000003</v>
      </c>
      <c r="F29" s="12">
        <f t="shared" ref="F29:F35" si="1">E29*B29</f>
        <v>4005.6000000000004</v>
      </c>
    </row>
    <row r="30" spans="1:6" ht="112.5" x14ac:dyDescent="0.2">
      <c r="A30" s="9" t="s">
        <v>9</v>
      </c>
      <c r="B30" s="10">
        <v>150</v>
      </c>
      <c r="C30" s="19" t="s">
        <v>0</v>
      </c>
      <c r="D30" s="11" t="s">
        <v>24</v>
      </c>
      <c r="E30" s="10">
        <v>34.82</v>
      </c>
      <c r="F30" s="12">
        <f t="shared" si="1"/>
        <v>5223</v>
      </c>
    </row>
    <row r="31" spans="1:6" ht="112.5" x14ac:dyDescent="0.2">
      <c r="A31" s="9" t="s">
        <v>10</v>
      </c>
      <c r="B31" s="10">
        <v>150</v>
      </c>
      <c r="C31" s="19" t="s">
        <v>0</v>
      </c>
      <c r="D31" s="11" t="s">
        <v>25</v>
      </c>
      <c r="E31" s="10">
        <v>30.13</v>
      </c>
      <c r="F31" s="12">
        <f t="shared" si="1"/>
        <v>4519.5</v>
      </c>
    </row>
    <row r="32" spans="1:6" ht="112.5" x14ac:dyDescent="0.2">
      <c r="A32" s="9" t="s">
        <v>11</v>
      </c>
      <c r="B32" s="10">
        <v>150</v>
      </c>
      <c r="C32" s="19" t="s">
        <v>0</v>
      </c>
      <c r="D32" s="11" t="s">
        <v>39</v>
      </c>
      <c r="E32" s="10">
        <v>36.409999999999997</v>
      </c>
      <c r="F32" s="12">
        <f t="shared" si="1"/>
        <v>5461.4999999999991</v>
      </c>
    </row>
    <row r="33" spans="1:6" ht="78.75" x14ac:dyDescent="0.2">
      <c r="A33" s="9" t="s">
        <v>12</v>
      </c>
      <c r="B33" s="10">
        <v>100</v>
      </c>
      <c r="C33" s="10" t="s">
        <v>61</v>
      </c>
      <c r="D33" s="11" t="s">
        <v>48</v>
      </c>
      <c r="E33" s="10">
        <v>55.06</v>
      </c>
      <c r="F33" s="12">
        <f t="shared" si="1"/>
        <v>5506</v>
      </c>
    </row>
    <row r="34" spans="1:6" ht="78.75" x14ac:dyDescent="0.2">
      <c r="A34" s="9" t="s">
        <v>13</v>
      </c>
      <c r="B34" s="10">
        <v>150</v>
      </c>
      <c r="C34" s="10" t="s">
        <v>61</v>
      </c>
      <c r="D34" s="11" t="s">
        <v>47</v>
      </c>
      <c r="E34" s="10">
        <v>47.38</v>
      </c>
      <c r="F34" s="12">
        <f t="shared" si="1"/>
        <v>7107</v>
      </c>
    </row>
    <row r="35" spans="1:6" ht="78.75" x14ac:dyDescent="0.2">
      <c r="A35" s="9" t="s">
        <v>14</v>
      </c>
      <c r="B35" s="10">
        <v>50</v>
      </c>
      <c r="C35" s="10" t="s">
        <v>61</v>
      </c>
      <c r="D35" s="11" t="s">
        <v>49</v>
      </c>
      <c r="E35" s="10">
        <v>55.3</v>
      </c>
      <c r="F35" s="12">
        <f t="shared" si="1"/>
        <v>2765</v>
      </c>
    </row>
    <row r="36" spans="1:6" ht="13.5" thickBot="1" x14ac:dyDescent="0.25">
      <c r="A36" s="13" t="s">
        <v>64</v>
      </c>
      <c r="B36" s="14"/>
      <c r="C36" s="14"/>
      <c r="D36" s="14"/>
      <c r="E36" s="15">
        <f>SUM(F28:F35)</f>
        <v>38329.199999999997</v>
      </c>
      <c r="F36" s="16"/>
    </row>
    <row r="37" spans="1:6" ht="13.5" thickTop="1" x14ac:dyDescent="0.2">
      <c r="A37" s="17"/>
      <c r="B37" s="17"/>
      <c r="C37" s="17"/>
      <c r="D37" s="18"/>
      <c r="E37" s="17"/>
      <c r="F37" s="17"/>
    </row>
    <row r="38" spans="1:6" ht="13.5" thickBot="1" x14ac:dyDescent="0.25">
      <c r="A38" s="17"/>
      <c r="B38" s="17"/>
      <c r="C38" s="17"/>
      <c r="D38" s="18"/>
      <c r="E38" s="17"/>
      <c r="F38" s="17"/>
    </row>
    <row r="39" spans="1:6" ht="13.5" thickTop="1" x14ac:dyDescent="0.2">
      <c r="A39" s="3" t="s">
        <v>68</v>
      </c>
      <c r="B39" s="4"/>
      <c r="C39" s="4"/>
      <c r="D39" s="4"/>
      <c r="E39" s="4"/>
      <c r="F39" s="5"/>
    </row>
    <row r="40" spans="1:6" ht="22.5" x14ac:dyDescent="0.2">
      <c r="A40" s="20" t="s">
        <v>1</v>
      </c>
      <c r="B40" s="21" t="s">
        <v>2</v>
      </c>
      <c r="C40" s="21" t="s">
        <v>3</v>
      </c>
      <c r="D40" s="21" t="s">
        <v>4</v>
      </c>
      <c r="E40" s="21" t="s">
        <v>5</v>
      </c>
      <c r="F40" s="22" t="s">
        <v>6</v>
      </c>
    </row>
    <row r="41" spans="1:6" ht="22.5" x14ac:dyDescent="0.2">
      <c r="A41" s="9" t="s">
        <v>7</v>
      </c>
      <c r="B41" s="10">
        <v>60</v>
      </c>
      <c r="C41" s="10" t="s">
        <v>0</v>
      </c>
      <c r="D41" s="11" t="s">
        <v>50</v>
      </c>
      <c r="E41" s="10">
        <v>59.7</v>
      </c>
      <c r="F41" s="12">
        <f>E41*B41</f>
        <v>3582</v>
      </c>
    </row>
    <row r="42" spans="1:6" ht="45" x14ac:dyDescent="0.2">
      <c r="A42" s="9" t="s">
        <v>8</v>
      </c>
      <c r="B42" s="10">
        <v>100</v>
      </c>
      <c r="C42" s="10" t="s">
        <v>0</v>
      </c>
      <c r="D42" s="11" t="s">
        <v>53</v>
      </c>
      <c r="E42" s="10">
        <v>53.31</v>
      </c>
      <c r="F42" s="12">
        <f t="shared" ref="F42:F56" si="2">E42*B42</f>
        <v>5331</v>
      </c>
    </row>
    <row r="43" spans="1:6" x14ac:dyDescent="0.2">
      <c r="A43" s="9"/>
      <c r="B43" s="23">
        <v>100</v>
      </c>
      <c r="C43" s="23" t="s">
        <v>0</v>
      </c>
      <c r="D43" s="24" t="s">
        <v>70</v>
      </c>
      <c r="E43" s="23">
        <v>52.1</v>
      </c>
      <c r="F43" s="12">
        <f t="shared" si="2"/>
        <v>5210</v>
      </c>
    </row>
    <row r="44" spans="1:6" ht="146.25" x14ac:dyDescent="0.2">
      <c r="A44" s="9"/>
      <c r="B44" s="23">
        <v>20</v>
      </c>
      <c r="C44" s="23" t="s">
        <v>0</v>
      </c>
      <c r="D44" s="24" t="s">
        <v>71</v>
      </c>
      <c r="E44" s="23">
        <v>323.18</v>
      </c>
      <c r="F44" s="12">
        <f t="shared" si="2"/>
        <v>6463.6</v>
      </c>
    </row>
    <row r="45" spans="1:6" x14ac:dyDescent="0.2">
      <c r="A45" s="9"/>
      <c r="B45" s="23">
        <v>50</v>
      </c>
      <c r="C45" s="23" t="s">
        <v>0</v>
      </c>
      <c r="D45" s="24" t="s">
        <v>72</v>
      </c>
      <c r="E45" s="23">
        <v>75.16</v>
      </c>
      <c r="F45" s="12">
        <f t="shared" si="2"/>
        <v>3758</v>
      </c>
    </row>
    <row r="46" spans="1:6" ht="123.75" x14ac:dyDescent="0.2">
      <c r="A46" s="9"/>
      <c r="B46" s="23">
        <v>150</v>
      </c>
      <c r="C46" s="23" t="s">
        <v>0</v>
      </c>
      <c r="D46" s="24" t="s">
        <v>73</v>
      </c>
      <c r="E46" s="23">
        <v>172.47</v>
      </c>
      <c r="F46" s="12">
        <f t="shared" si="2"/>
        <v>25870.5</v>
      </c>
    </row>
    <row r="47" spans="1:6" ht="22.5" x14ac:dyDescent="0.2">
      <c r="A47" s="9" t="s">
        <v>9</v>
      </c>
      <c r="B47" s="10">
        <v>10</v>
      </c>
      <c r="C47" s="10" t="s">
        <v>0</v>
      </c>
      <c r="D47" s="25" t="s">
        <v>40</v>
      </c>
      <c r="E47" s="10">
        <v>79.400000000000006</v>
      </c>
      <c r="F47" s="12">
        <f t="shared" si="2"/>
        <v>794</v>
      </c>
    </row>
    <row r="48" spans="1:6" ht="45" x14ac:dyDescent="0.2">
      <c r="A48" s="9" t="s">
        <v>10</v>
      </c>
      <c r="B48" s="10">
        <v>1000</v>
      </c>
      <c r="C48" s="10" t="s">
        <v>59</v>
      </c>
      <c r="D48" s="25" t="s">
        <v>54</v>
      </c>
      <c r="E48" s="10">
        <v>17.399999999999999</v>
      </c>
      <c r="F48" s="12">
        <f t="shared" si="2"/>
        <v>17400</v>
      </c>
    </row>
    <row r="49" spans="1:6" ht="22.5" x14ac:dyDescent="0.2">
      <c r="A49" s="9" t="s">
        <v>11</v>
      </c>
      <c r="B49" s="10">
        <v>3000</v>
      </c>
      <c r="C49" s="10" t="s">
        <v>59</v>
      </c>
      <c r="D49" s="25" t="s">
        <v>51</v>
      </c>
      <c r="E49" s="10">
        <v>17.440000000000001</v>
      </c>
      <c r="F49" s="12">
        <f t="shared" si="2"/>
        <v>52320.000000000007</v>
      </c>
    </row>
    <row r="50" spans="1:6" ht="22.5" x14ac:dyDescent="0.2">
      <c r="A50" s="9" t="s">
        <v>12</v>
      </c>
      <c r="B50" s="10">
        <v>1500</v>
      </c>
      <c r="C50" s="10" t="s">
        <v>59</v>
      </c>
      <c r="D50" s="25" t="s">
        <v>52</v>
      </c>
      <c r="E50" s="10">
        <v>13.22</v>
      </c>
      <c r="F50" s="12">
        <f t="shared" si="2"/>
        <v>19830</v>
      </c>
    </row>
    <row r="51" spans="1:6" ht="22.5" x14ac:dyDescent="0.2">
      <c r="A51" s="9" t="s">
        <v>13</v>
      </c>
      <c r="B51" s="10">
        <v>1000</v>
      </c>
      <c r="C51" s="10" t="s">
        <v>59</v>
      </c>
      <c r="D51" s="25" t="s">
        <v>42</v>
      </c>
      <c r="E51" s="10">
        <v>18.41</v>
      </c>
      <c r="F51" s="12">
        <f t="shared" si="2"/>
        <v>18410</v>
      </c>
    </row>
    <row r="52" spans="1:6" ht="146.25" x14ac:dyDescent="0.2">
      <c r="A52" s="9" t="s">
        <v>14</v>
      </c>
      <c r="B52" s="10">
        <v>10</v>
      </c>
      <c r="C52" s="10" t="s">
        <v>60</v>
      </c>
      <c r="D52" s="25" t="s">
        <v>44</v>
      </c>
      <c r="E52" s="10">
        <v>21.25</v>
      </c>
      <c r="F52" s="12">
        <f t="shared" si="2"/>
        <v>212.5</v>
      </c>
    </row>
    <row r="53" spans="1:6" ht="180" x14ac:dyDescent="0.2">
      <c r="A53" s="9" t="s">
        <v>15</v>
      </c>
      <c r="B53" s="10">
        <v>600</v>
      </c>
      <c r="C53" s="10" t="s">
        <v>0</v>
      </c>
      <c r="D53" s="25" t="s">
        <v>43</v>
      </c>
      <c r="E53" s="10">
        <v>23.35</v>
      </c>
      <c r="F53" s="12">
        <f t="shared" si="2"/>
        <v>14010</v>
      </c>
    </row>
    <row r="54" spans="1:6" ht="22.5" x14ac:dyDescent="0.2">
      <c r="A54" s="9" t="s">
        <v>16</v>
      </c>
      <c r="B54" s="10">
        <v>100</v>
      </c>
      <c r="C54" s="10" t="s">
        <v>0</v>
      </c>
      <c r="D54" s="25" t="s">
        <v>56</v>
      </c>
      <c r="E54" s="10">
        <v>51.96</v>
      </c>
      <c r="F54" s="12">
        <f t="shared" si="2"/>
        <v>5196</v>
      </c>
    </row>
    <row r="55" spans="1:6" ht="67.5" x14ac:dyDescent="0.2">
      <c r="A55" s="9" t="s">
        <v>17</v>
      </c>
      <c r="B55" s="10">
        <v>700</v>
      </c>
      <c r="C55" s="10" t="s">
        <v>0</v>
      </c>
      <c r="D55" s="25" t="s">
        <v>55</v>
      </c>
      <c r="E55" s="10">
        <v>4.0199999999999996</v>
      </c>
      <c r="F55" s="12">
        <f t="shared" si="2"/>
        <v>2813.9999999999995</v>
      </c>
    </row>
    <row r="56" spans="1:6" ht="45" x14ac:dyDescent="0.2">
      <c r="A56" s="9" t="s">
        <v>18</v>
      </c>
      <c r="B56" s="10">
        <v>20</v>
      </c>
      <c r="C56" s="10" t="s">
        <v>62</v>
      </c>
      <c r="D56" s="25" t="s">
        <v>57</v>
      </c>
      <c r="E56" s="26">
        <v>1366.91</v>
      </c>
      <c r="F56" s="12">
        <f t="shared" si="2"/>
        <v>27338.2</v>
      </c>
    </row>
    <row r="57" spans="1:6" ht="13.5" thickBot="1" x14ac:dyDescent="0.25">
      <c r="A57" s="13" t="s">
        <v>65</v>
      </c>
      <c r="B57" s="14"/>
      <c r="C57" s="14"/>
      <c r="D57" s="14"/>
      <c r="E57" s="15">
        <f>SUM(F41:F56)</f>
        <v>208539.80000000002</v>
      </c>
      <c r="F57" s="16"/>
    </row>
    <row r="58" spans="1:6" ht="13.5" thickTop="1" x14ac:dyDescent="0.2">
      <c r="A58" s="17"/>
      <c r="B58" s="17"/>
      <c r="C58" s="17"/>
      <c r="D58" s="18"/>
      <c r="E58" s="17"/>
      <c r="F58" s="17"/>
    </row>
    <row r="59" spans="1:6" ht="13.5" thickBot="1" x14ac:dyDescent="0.25">
      <c r="A59" s="17"/>
      <c r="B59" s="17"/>
      <c r="C59" s="17"/>
      <c r="D59" s="18"/>
      <c r="E59" s="17"/>
      <c r="F59" s="17"/>
    </row>
    <row r="60" spans="1:6" ht="14.25" thickTop="1" thickBot="1" x14ac:dyDescent="0.25">
      <c r="A60" s="27" t="s">
        <v>69</v>
      </c>
      <c r="B60" s="28"/>
      <c r="C60" s="28"/>
      <c r="D60" s="28"/>
      <c r="E60" s="29">
        <f>E23+E36+E57</f>
        <v>327990.30000000005</v>
      </c>
      <c r="F60" s="30"/>
    </row>
    <row r="61" spans="1:6" ht="13.5" thickTop="1" x14ac:dyDescent="0.2"/>
    <row r="63" spans="1:6" x14ac:dyDescent="0.2">
      <c r="D63" s="1"/>
    </row>
  </sheetData>
  <mergeCells count="11">
    <mergeCell ref="A5:F5"/>
    <mergeCell ref="A23:D23"/>
    <mergeCell ref="E23:F23"/>
    <mergeCell ref="A26:F26"/>
    <mergeCell ref="A36:D36"/>
    <mergeCell ref="E36:F36"/>
    <mergeCell ref="A39:F39"/>
    <mergeCell ref="A57:D57"/>
    <mergeCell ref="E57:F57"/>
    <mergeCell ref="E60:F60"/>
    <mergeCell ref="A60:D60"/>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ANEXO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Alexandre Gaudencio Machado</dc:creator>
  <cp:lastModifiedBy>Katia Sapedi Pereira Vidal Silva</cp:lastModifiedBy>
  <cp:lastPrinted>2022-10-25T13:05:14Z</cp:lastPrinted>
  <dcterms:created xsi:type="dcterms:W3CDTF">2020-09-28T17:48:41Z</dcterms:created>
  <dcterms:modified xsi:type="dcterms:W3CDTF">2024-12-02T17:58:37Z</dcterms:modified>
</cp:coreProperties>
</file>