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ADMINISTRACAO\COMISSÃO DE LICITAÇÃO\Licitação 2024\Pregão Eletrônico\PE 000 - RP Material de Segurança\"/>
    </mc:Choice>
  </mc:AlternateContent>
  <bookViews>
    <workbookView xWindow="0" yWindow="0" windowWidth="28800" windowHeight="12435"/>
  </bookViews>
  <sheets>
    <sheet name="ANEX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 l="1"/>
  <c r="F44" i="1"/>
  <c r="F45" i="1"/>
  <c r="F46" i="1"/>
  <c r="F42" i="1" l="1"/>
  <c r="F47" i="1"/>
  <c r="F48" i="1"/>
  <c r="F49" i="1"/>
  <c r="F50" i="1"/>
  <c r="F51" i="1"/>
  <c r="F52" i="1"/>
  <c r="F53" i="1"/>
  <c r="F54" i="1"/>
  <c r="F55" i="1"/>
  <c r="F56" i="1"/>
  <c r="F41" i="1"/>
  <c r="F29" i="1"/>
  <c r="F30" i="1"/>
  <c r="F31" i="1"/>
  <c r="F32" i="1"/>
  <c r="F33" i="1"/>
  <c r="F34" i="1"/>
  <c r="F35" i="1"/>
  <c r="F28" i="1"/>
  <c r="F8" i="1"/>
  <c r="F9" i="1"/>
  <c r="F10" i="1"/>
  <c r="F11" i="1"/>
  <c r="F12" i="1"/>
  <c r="F13" i="1"/>
  <c r="F14" i="1"/>
  <c r="F15" i="1"/>
  <c r="F16" i="1"/>
  <c r="F17" i="1"/>
  <c r="F18" i="1"/>
  <c r="F19" i="1"/>
  <c r="F20" i="1"/>
  <c r="F21" i="1"/>
  <c r="F22" i="1"/>
  <c r="F7" i="1"/>
  <c r="E57" i="1" l="1"/>
  <c r="E23" i="1" l="1"/>
  <c r="E36" i="1"/>
  <c r="E60" i="1" l="1"/>
</calcChain>
</file>

<file path=xl/sharedStrings.xml><?xml version="1.0" encoding="utf-8"?>
<sst xmlns="http://schemas.openxmlformats.org/spreadsheetml/2006/main" count="141" uniqueCount="74">
  <si>
    <t>UN</t>
  </si>
  <si>
    <t>ITEM</t>
  </si>
  <si>
    <t>QUANT</t>
  </si>
  <si>
    <t>UNID</t>
  </si>
  <si>
    <t>DESCRIÇÃO</t>
  </si>
  <si>
    <t>VALOR UNITÁRIO</t>
  </si>
  <si>
    <t>VALOR TOTAL</t>
  </si>
  <si>
    <t>001</t>
  </si>
  <si>
    <t>002</t>
  </si>
  <si>
    <t>003</t>
  </si>
  <si>
    <t>004</t>
  </si>
  <si>
    <t>005</t>
  </si>
  <si>
    <t>006</t>
  </si>
  <si>
    <t>007</t>
  </si>
  <si>
    <t>008</t>
  </si>
  <si>
    <t>009</t>
  </si>
  <si>
    <t>010</t>
  </si>
  <si>
    <t>011</t>
  </si>
  <si>
    <t>012</t>
  </si>
  <si>
    <t>013</t>
  </si>
  <si>
    <t>014</t>
  </si>
  <si>
    <t>015</t>
  </si>
  <si>
    <t>016</t>
  </si>
  <si>
    <t>84.50.14 - BOTA DE BORRACHA - CALÇADO DE SEGURANÇA CONFECCIONADO EM BORRACHA VULCANIZADA NA COR PRETA, SEM FORRO INTERNO, COM SOLADO ANTIDERRAPANTE MODELO TRATOR - TAMANHO 41</t>
  </si>
  <si>
    <t>84.20.299 - CAPA DE CHUVA MANGA LONGA,COM CAPUZ,CONFECCIONADA EM TELA DE POLIÉSTER REVESTIDA DE PVC EM UMA DS FACES,FECHAMENTO FRONTAL POR MEIO DE QUATRO BOTÕES PLÁSTICOS DE PRESSÃO E COSTURAS POR MEIO DE SOLDA ELETRÔNICA.ESPESSURA:0,30MM - COMPRIMENTO:1,35M.NA COR AMARELO. TAMANHO - G</t>
  </si>
  <si>
    <t>84.20.298 - CAPA DE CHUVA MANGA LONGA,COM CAPUZ,CONFECCIONADA EM TELA DE POLIÉSTER REVESTIDA DE PVC EM UMA DS FACES,FECHAMENTO FRONTAL POR MEIO DE QUATRO BOTÕES PLÁSTICOS DE PRESSÃO E COSTURAS POR MEIO DE SOLDA ELETRÔNICA.ESPESSURA:0,30MM - COMPRIMENTO:1,35M.NA COR AMARELO. TAMANHO - M</t>
  </si>
  <si>
    <t>84.50.59 - BOTA DE BORRACHA - CALÇADO DE SEGURANÇA CONFECCIONADO EM BORRACHA VULCANIZADA NA COR PRETA, SEM FORRO INTERNO, COM SOLADO ANTIDERRAPANTE MODELO TRATOR - TAMANHO 42</t>
  </si>
  <si>
    <t>84.50.60 - BOTA DE BORRACHA - CALÇADO DE SEGURANÇA CONFECCIONADO EM BORRACHA VULCANIZADA NA COR PRETA, SEM FORRO INTERNO, COM SOLADO ANTIDERRAPANTE MODELO TRATOR - TAMANHO 43</t>
  </si>
  <si>
    <t>84.50.13 - BOTA DE BORRACHA - CALÇADO DE SEGURANÇA CONFECCIONADO EM BORRACHA VULCANIZADA NA COR PRETA, SEM FORRO INTERNO, COM SOLADO ANTIDERRAPANTE MODELO TRATOR - TAMANHO 40</t>
  </si>
  <si>
    <t>84.50.45 -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38.</t>
  </si>
  <si>
    <t>84.50.46 -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39.</t>
  </si>
  <si>
    <t>84.50.47 -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40.</t>
  </si>
  <si>
    <t>84.50.48 -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41.</t>
  </si>
  <si>
    <t>84.50.49 -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42.</t>
  </si>
  <si>
    <t>84.50.61 - BOTA DE BORRACHA - CALÇADO DE SEGURANÇA CONFECCIONADO EM BORRACHA VULCANIZADA NA COR PRETA, SEM FORRO INTERNO, COM SOLADO ANTIDERRAPANTE MODELO TRATOR - TAMANHO 44</t>
  </si>
  <si>
    <t>84.50.43 -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36.</t>
  </si>
  <si>
    <t>84.50.52 -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45.</t>
  </si>
  <si>
    <t>84.50.51 -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44.</t>
  </si>
  <si>
    <t>84.50.50 -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43</t>
  </si>
  <si>
    <t>84.20.300 - CAPA DE CHUVA MANGA LONGA,COM CAPUZ,CONFECCIONADA EM TELA DE POLIÉSTER REVESTIDA DE PVC EM UMA DS FACES,FECHAMENTO FRONTAL POR MEIO DE QUATRO BOTÕES PLÁSTICOS DE PRESSÃO E COSTURAS POR MEIO DE SOLDA ELETRÔNICA.ESPESSURA:0,30MM - COMPRIMENTO:1,35M.NA COR AMARELO. TAMANHO - GG</t>
  </si>
  <si>
    <t>62.30.5 - LANTERNA SINALIZADORA, LED, RECARREGÁVEL</t>
  </si>
  <si>
    <t>84.50.12 - BOTA DE BORRACHA - CALÇADO DE SEGURANÇA CONFECCIONADO EM BORRACHA VULCANIZADA NA COR PRETA, SEM FORRO INTERNO, COM SOLADO ANTIDERRAPANTE MODELO TRATOR - TAMANHO 39</t>
  </si>
  <si>
    <t>42.40.48 - LUVA VAQUETA MISTA, TAMANHO ÚNICO</t>
  </si>
  <si>
    <t>42.40.59 - ÓCULOS DE PROTEÇÃO LENTE TRANSPARENTE, ÓCULOS DE SEGURANÇA PRODUZIDO EM POLICABORNATO, RESISTENTES A IMPÁCTOS E CHOQUES FÍSICOS E MATERIAIS SÓLIDOS E LÍQUIDOS: COMO DE MADEIRA, FERRO RESPINGOS DE PRODUTOS ÁCIDOS, CÁUSTICOS, ENTRE OUTROS. COM HASTES ARTICULADAS E REGULÁVEIS DO TIPO ESPÁTULA E COM APOIO NASAL. ARMAÇÃO DE COR PRETA CONFECCIONADAS DO MESMO MATERIAL. POSSUI PROTEÇÃO LATERAL EM POLICABORNATO. COR INCOLOR COM ANTI-EMBAÇANTE E ACOMPANHADO DE CORDÃO DE SEGURANÇA.</t>
  </si>
  <si>
    <t>42.40.77 - MÁSCARA CIRÚRGICA AZUL COM ELÁSTICO. CARACTERÍSTICAS DO PRODUTO: CAMADA TRIPLA: DUAS EXTERNAS DE NÃO TECIDO (TNT) E UMA INTERNA DE FILTRO DE RETENÇÃO BACTERIANA MELTBLON EFICIÊNCIA DE RETENÇÃO BACTERIOLÓGICA (EFB) 99,92% FIXADA POR ELÁSTICO POSSUI CLIPE PARA AJUSTE NASAL PLANA, FLEXÍVEL E POROSA NÃO LIBERA FIAPOS HIPOALERGÊNICO E ATÓXICO INERTE E ANTISSÉPTICO, CAIXA CONTENDO 50 UNIDADES.</t>
  </si>
  <si>
    <t>84.20.103 - CAPA DE CHUVA EM PVC FORRADA KP 500, MANGA TIPO MORCEGO, TAMANHO G</t>
  </si>
  <si>
    <t>84.20.104 - CAPA DE CHUVA EM PVC FORRADA KP 500, MANGA TIPO MORCEGO, TAMANHO GG</t>
  </si>
  <si>
    <t>84.20.302 - CONJUNTO DE CALÇA E CAPA DE CHUVA DE PVC,MODELO MANGA LONGA COM CAPUZ E BOTÕES DE PRESSÃO E COSTURAS POR MEIO DE SOLDA ELETRÔNICA NA COR AMARELO.ESPESSURA:0,30MM - TAMANHO - M</t>
  </si>
  <si>
    <t>84.20.304 - CONJUNTO DE CALÇA E CAPA DE CHUVA DE PVC,MODELO MANGA LONGA COM CAPUZ E BOTÕES DE PRESSÃO E COSTURAS POR MEIO DE SOLDA ELETRÔNICA NA COR AMARELO.ESPESSURA:0,30MM - TAMANHO - GG</t>
  </si>
  <si>
    <t>84.20.305 - CONJUNTO DE CALÇA E CAPA DE CHUVA DE PVC,MODELO MANGA LONGA COM CAPUZ E BOTÕES DE PRESSÃO E COSTURAS POR MEIO DE SOLDA ELETRÔNICA NA COR AMARELO.ESPESSURA:0,30MM - TAMANHO - XG</t>
  </si>
  <si>
    <t>42.40.61 - AVENTAL DE RASPA DE COURO, MEDINDO 1,20 X 0,60</t>
  </si>
  <si>
    <t>42.40.46 - LUVA DE RASPA DE COURO DE CANO CURTO</t>
  </si>
  <si>
    <t>42.40.1 - LUVA DE RASPA DE COURO DE CANO MÉDIO</t>
  </si>
  <si>
    <t>42.40.56 - BONÉ TECIDO EM BRIM COM PROTETOR DE PESCOÇO E PROTETOR FACIAL COM TELA REMOVÍVEL NA COR LARANJA</t>
  </si>
  <si>
    <t>42.40.16 - LUVA DE NITRILON TAMANHO ÚNICO, COM PUNHO SANFONADO DE ALGODÃO, PARTE INTERNA FORADO COM ALGODÃO</t>
  </si>
  <si>
    <t>42.40.8 - PROTETOR AURICULAR DE SILICONE - PLUG DE SILICONE COM CORDÃO E ESTOJO. OPÇÃO DE CORDÃO EM ALGODÃO OU POLIPROPILENO. NRR21DB E NRRSF11DB - TAMANHO ÚNICO</t>
  </si>
  <si>
    <t>42.40.10 - PERNEIRA BIDIM (PVC), COM LÂMINA DE AÇO</t>
  </si>
  <si>
    <t>37.20.21 - TELA DE SOMBREAMENTO EM MONOFILAMENTO 70%, COMPOSIÇÃO FIOS DE POLIETILENO ANTI - UV, LARGURA 3 METROS, ROLO COM 50</t>
  </si>
  <si>
    <t>84.50.95 - BOTINA DE SEGURANÇA MODELO ELÁSTICO, CONFECCIONADO EM VAQUETA, SEM BIQUEIRA DE AÇO PALMILHA DE MONTAGEM SINTÉTICA (TNT), FORRO SINTÉTICO (TNT), COLARINHO ACOLCHOADO EM ESPUMA LÁTEX RECOBERTO DE COURO, SOLADO DE PU BIODENSIDADE, INJETADO DIRETAMENTE AO CABEDAL, TALONEIRA AMARELA - TAMANHO: 35</t>
  </si>
  <si>
    <t>PAR</t>
  </si>
  <si>
    <t>CX</t>
  </si>
  <si>
    <t>CJ</t>
  </si>
  <si>
    <t>RL</t>
  </si>
  <si>
    <t>TOTAL DO LOTE 01</t>
  </si>
  <si>
    <t>TOTAL DO LOTE 02</t>
  </si>
  <si>
    <t>TOTAL DO LOTE 03</t>
  </si>
  <si>
    <t>LOTE 01</t>
  </si>
  <si>
    <t>LOTE 02</t>
  </si>
  <si>
    <t>LOTE 03</t>
  </si>
  <si>
    <t xml:space="preserve">TOTAL GERAL </t>
  </si>
  <si>
    <t>65.35.12 - CINTA ELASTICA LOMBAR</t>
  </si>
  <si>
    <t>42.40.38 - CINTO 2012. CONFECCIONADO EM CADARÇO DE MATERIAL SINTÉTICO (POLIÉSTER). 02 MEIAS-ARGOLAS DUPLAS EM AÇO, PARA POSICIONAMENTO, NA CINTURA. 01 MEIA-ARGOLA EM AÇO NAS COSTAS PARA RISCO DE QUEDA. 01 MEIA-ARGOLA NA ALTURA DO ABDÔMEN. 01 MEIA-ARGOLA NA ALTURA DO VENTRE, FIXA A UM MOSQUETÃO OVAL DE ROSCA FIXADO AO CINTO. 05 FIVELAS DUPLAS DE AÇO PARA AJUSTE (PERNAS, CINTURA E OMBRO). REGULADOR DE AJUSTE PEITORAL. ALMOFADA PARA PROTEÇÃO LOMBAR E DAS PERNAS.</t>
  </si>
  <si>
    <t>42.40.62 - COLETE PARA ROÇADEIRA TIPO STHIL</t>
  </si>
  <si>
    <t>63.10.2 - CONE DE SINALIZAÇÃO REFLETIVA, QUE ATENDE A NORMA 15.071 DA ASSOCIAÇÃO BRASILEIRA DE NORMAS TÉCNICAS - ABNT. COR LARANJA E RESISTENTE A INTEMPÉRIES, ALTURA DE 75CM E PESO MÍNIMO DE 3KG. A BASE DO CONE DEVE SER COMPOSTA POR OITO SAPATAS DISTRIBUÍDAS UNIFORMEMENTE MELHORANDO A SUA FIXAÇÃO AO SOLO E PERMITINDO A PASSAGEM DE ÁGUIA SOB O CONE, EVITANDO DESLOCAMENTOS INVOLUNTÁRIOS.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</si>
</sst>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7" x14ac:knownFonts="1">
    <font>
      <sz val="11"/>
      <color theme="1"/>
      <name val="Calibri"/>
      <family val="2"/>
      <scheme val="minor"/>
    </font>
    <font>
      <sz val="10"/>
      <color rgb="FFFF0000"/>
      <name val="Times New Roman"/>
      <family val="1"/>
    </font>
    <font>
      <b/>
      <sz val="8"/>
      <name val="Arial"/>
      <family val="2"/>
    </font>
    <font>
      <sz val="8"/>
      <name val="Arial"/>
      <family val="2"/>
    </font>
    <font>
      <sz val="8"/>
      <color theme="1"/>
      <name val="Arial"/>
      <family val="2"/>
    </font>
    <font>
      <sz val="8"/>
      <color rgb="FFFF0000"/>
      <name val="Arial"/>
      <family val="2"/>
    </font>
    <font>
      <sz val="8"/>
      <color theme="1"/>
      <name val="Calibri"/>
      <family val="2"/>
      <scheme val="minor"/>
    </font>
  </fonts>
  <fills count="2">
    <fill>
      <patternFill patternType="none"/>
    </fill>
    <fill>
      <patternFill patternType="gray125"/>
    </fill>
  </fills>
  <borders count="17">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right style="double">
        <color auto="1"/>
      </right>
      <top/>
      <bottom style="double">
        <color auto="1"/>
      </bottom>
      <diagonal/>
    </border>
  </borders>
  <cellStyleXfs count="1">
    <xf numFmtId="0" fontId="0" fillId="0" borderId="0"/>
  </cellStyleXfs>
  <cellXfs count="31">
    <xf numFmtId="0" fontId="0" fillId="0" borderId="0" xfId="0"/>
    <xf numFmtId="0" fontId="1" fillId="0" borderId="0" xfId="0" applyFont="1"/>
    <xf numFmtId="0" fontId="1" fillId="0" borderId="0" xfId="0" applyFont="1" applyAlignment="1">
      <alignment horizontal="justify"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49" fontId="3" fillId="0" borderId="1" xfId="0" quotePrefix="1"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4" fontId="3" fillId="0" borderId="3" xfId="0" applyNumberFormat="1" applyFont="1" applyBorder="1" applyAlignment="1">
      <alignment horizontal="center" vertical="center" wrapText="1"/>
    </xf>
    <xf numFmtId="0" fontId="2" fillId="0" borderId="15" xfId="0" applyFont="1" applyBorder="1" applyAlignment="1">
      <alignment horizontal="left"/>
    </xf>
    <xf numFmtId="0" fontId="2" fillId="0" borderId="13" xfId="0" applyFont="1" applyBorder="1" applyAlignment="1">
      <alignment horizontal="left"/>
    </xf>
    <xf numFmtId="4" fontId="2" fillId="0" borderId="14" xfId="0" applyNumberFormat="1" applyFont="1" applyBorder="1" applyAlignment="1">
      <alignment horizontal="center"/>
    </xf>
    <xf numFmtId="4" fontId="2" fillId="0" borderId="16" xfId="0" applyNumberFormat="1" applyFont="1" applyBorder="1" applyAlignment="1">
      <alignment horizontal="center"/>
    </xf>
    <xf numFmtId="0" fontId="5" fillId="0" borderId="0" xfId="0" applyFont="1"/>
    <xf numFmtId="0" fontId="5" fillId="0" borderId="0" xfId="0" applyFont="1" applyAlignment="1">
      <alignment horizontal="justify" vertical="center" wrapText="1"/>
    </xf>
    <xf numFmtId="0" fontId="3" fillId="0" borderId="2" xfId="0" applyFont="1" applyBorder="1" applyAlignment="1">
      <alignment horizontal="center" vertical="center"/>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4" fillId="0" borderId="2" xfId="0" applyFont="1" applyBorder="1" applyAlignment="1">
      <alignment horizontal="justify" vertical="center"/>
    </xf>
    <xf numFmtId="4" fontId="4" fillId="0" borderId="2" xfId="0" applyNumberFormat="1" applyFont="1"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4" fontId="2" fillId="0" borderId="11" xfId="0" applyNumberFormat="1" applyFont="1" applyBorder="1" applyAlignment="1">
      <alignment horizontal="center"/>
    </xf>
    <xf numFmtId="0" fontId="2"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63"/>
  <sheetViews>
    <sheetView tabSelected="1" workbookViewId="0">
      <selection activeCell="A5" sqref="A5:F60"/>
    </sheetView>
  </sheetViews>
  <sheetFormatPr defaultRowHeight="12.75" x14ac:dyDescent="0.2"/>
  <cols>
    <col min="1" max="1" width="5.28515625" style="1" customWidth="1"/>
    <col min="2" max="2" width="7.42578125" style="1" customWidth="1"/>
    <col min="3" max="3" width="5.85546875" style="1" customWidth="1"/>
    <col min="4" max="4" width="32" style="2" customWidth="1"/>
    <col min="5" max="5" width="9.5703125" style="1" customWidth="1"/>
    <col min="6" max="6" width="9.140625" style="1" customWidth="1"/>
    <col min="7" max="16384" width="9.140625" style="1"/>
  </cols>
  <sheetData>
    <row r="4" spans="1:6" ht="13.5" thickBot="1" x14ac:dyDescent="0.25"/>
    <row r="5" spans="1:6" ht="13.5" thickTop="1" x14ac:dyDescent="0.2">
      <c r="A5" s="3" t="s">
        <v>66</v>
      </c>
      <c r="B5" s="4"/>
      <c r="C5" s="4"/>
      <c r="D5" s="4"/>
      <c r="E5" s="4"/>
      <c r="F5" s="5"/>
    </row>
    <row r="6" spans="1:6" ht="22.5" x14ac:dyDescent="0.2">
      <c r="A6" s="6" t="s">
        <v>1</v>
      </c>
      <c r="B6" s="7" t="s">
        <v>2</v>
      </c>
      <c r="C6" s="7" t="s">
        <v>3</v>
      </c>
      <c r="D6" s="7" t="s">
        <v>4</v>
      </c>
      <c r="E6" s="7" t="s">
        <v>5</v>
      </c>
      <c r="F6" s="8" t="s">
        <v>6</v>
      </c>
    </row>
    <row r="7" spans="1:6" ht="78.75" x14ac:dyDescent="0.2">
      <c r="A7" s="9" t="s">
        <v>7</v>
      </c>
      <c r="B7" s="10">
        <v>10</v>
      </c>
      <c r="C7" s="10" t="s">
        <v>59</v>
      </c>
      <c r="D7" s="11" t="s">
        <v>41</v>
      </c>
      <c r="E7" s="10">
        <v>58.21</v>
      </c>
      <c r="F7" s="12">
        <f>E7*B7</f>
        <v>582.1</v>
      </c>
    </row>
    <row r="8" spans="1:6" ht="78.75" x14ac:dyDescent="0.2">
      <c r="A8" s="9" t="s">
        <v>8</v>
      </c>
      <c r="B8" s="10">
        <v>15</v>
      </c>
      <c r="C8" s="10" t="s">
        <v>59</v>
      </c>
      <c r="D8" s="11" t="s">
        <v>28</v>
      </c>
      <c r="E8" s="10">
        <v>61.79</v>
      </c>
      <c r="F8" s="12">
        <f t="shared" ref="F8:F22" si="0">E8*B8</f>
        <v>926.85</v>
      </c>
    </row>
    <row r="9" spans="1:6" ht="78.75" x14ac:dyDescent="0.2">
      <c r="A9" s="9" t="s">
        <v>9</v>
      </c>
      <c r="B9" s="10">
        <v>15</v>
      </c>
      <c r="C9" s="10" t="s">
        <v>59</v>
      </c>
      <c r="D9" s="11" t="s">
        <v>23</v>
      </c>
      <c r="E9" s="10">
        <v>58.13</v>
      </c>
      <c r="F9" s="12">
        <f t="shared" si="0"/>
        <v>871.95</v>
      </c>
    </row>
    <row r="10" spans="1:6" ht="78.75" x14ac:dyDescent="0.2">
      <c r="A10" s="9" t="s">
        <v>10</v>
      </c>
      <c r="B10" s="10">
        <v>65</v>
      </c>
      <c r="C10" s="10" t="s">
        <v>59</v>
      </c>
      <c r="D10" s="11" t="s">
        <v>26</v>
      </c>
      <c r="E10" s="10">
        <v>62.13</v>
      </c>
      <c r="F10" s="12">
        <f t="shared" si="0"/>
        <v>4038.4500000000003</v>
      </c>
    </row>
    <row r="11" spans="1:6" ht="78.75" x14ac:dyDescent="0.2">
      <c r="A11" s="9" t="s">
        <v>11</v>
      </c>
      <c r="B11" s="10">
        <v>15</v>
      </c>
      <c r="C11" s="10" t="s">
        <v>59</v>
      </c>
      <c r="D11" s="11" t="s">
        <v>27</v>
      </c>
      <c r="E11" s="10">
        <v>61.13</v>
      </c>
      <c r="F11" s="12">
        <f t="shared" si="0"/>
        <v>916.95</v>
      </c>
    </row>
    <row r="12" spans="1:6" ht="78.75" x14ac:dyDescent="0.2">
      <c r="A12" s="9" t="s">
        <v>12</v>
      </c>
      <c r="B12" s="10">
        <v>50</v>
      </c>
      <c r="C12" s="10" t="s">
        <v>59</v>
      </c>
      <c r="D12" s="11" t="s">
        <v>34</v>
      </c>
      <c r="E12" s="10">
        <v>61.79</v>
      </c>
      <c r="F12" s="12">
        <f t="shared" si="0"/>
        <v>3089.5</v>
      </c>
    </row>
    <row r="13" spans="1:6" ht="112.5" x14ac:dyDescent="0.2">
      <c r="A13" s="9" t="s">
        <v>13</v>
      </c>
      <c r="B13" s="10">
        <v>10</v>
      </c>
      <c r="C13" s="10" t="s">
        <v>59</v>
      </c>
      <c r="D13" s="11" t="s">
        <v>35</v>
      </c>
      <c r="E13" s="10">
        <v>68.72</v>
      </c>
      <c r="F13" s="12">
        <f t="shared" si="0"/>
        <v>687.2</v>
      </c>
    </row>
    <row r="14" spans="1:6" ht="112.5" x14ac:dyDescent="0.2">
      <c r="A14" s="9" t="s">
        <v>14</v>
      </c>
      <c r="B14" s="10">
        <v>180</v>
      </c>
      <c r="C14" s="10" t="s">
        <v>59</v>
      </c>
      <c r="D14" s="11" t="s">
        <v>33</v>
      </c>
      <c r="E14" s="10">
        <v>75.459999999999994</v>
      </c>
      <c r="F14" s="12">
        <f t="shared" si="0"/>
        <v>13582.8</v>
      </c>
    </row>
    <row r="15" spans="1:6" ht="112.5" x14ac:dyDescent="0.2">
      <c r="A15" s="9" t="s">
        <v>15</v>
      </c>
      <c r="B15" s="10">
        <v>140</v>
      </c>
      <c r="C15" s="10" t="s">
        <v>59</v>
      </c>
      <c r="D15" s="11" t="s">
        <v>30</v>
      </c>
      <c r="E15" s="10">
        <v>74.760000000000005</v>
      </c>
      <c r="F15" s="12">
        <f t="shared" si="0"/>
        <v>10466.400000000001</v>
      </c>
    </row>
    <row r="16" spans="1:6" ht="112.5" x14ac:dyDescent="0.2">
      <c r="A16" s="9" t="s">
        <v>16</v>
      </c>
      <c r="B16" s="10">
        <v>20</v>
      </c>
      <c r="C16" s="10" t="s">
        <v>59</v>
      </c>
      <c r="D16" s="11" t="s">
        <v>58</v>
      </c>
      <c r="E16" s="10">
        <v>66.84</v>
      </c>
      <c r="F16" s="12">
        <f t="shared" si="0"/>
        <v>1336.8000000000002</v>
      </c>
    </row>
    <row r="17" spans="1:6" ht="112.5" x14ac:dyDescent="0.2">
      <c r="A17" s="9" t="s">
        <v>17</v>
      </c>
      <c r="B17" s="10">
        <v>10</v>
      </c>
      <c r="C17" s="10" t="s">
        <v>59</v>
      </c>
      <c r="D17" s="11" t="s">
        <v>29</v>
      </c>
      <c r="E17" s="10">
        <v>70.44</v>
      </c>
      <c r="F17" s="12">
        <f t="shared" si="0"/>
        <v>704.4</v>
      </c>
    </row>
    <row r="18" spans="1:6" ht="112.5" x14ac:dyDescent="0.2">
      <c r="A18" s="9" t="s">
        <v>18</v>
      </c>
      <c r="B18" s="10">
        <v>170</v>
      </c>
      <c r="C18" s="10" t="s">
        <v>59</v>
      </c>
      <c r="D18" s="11" t="s">
        <v>31</v>
      </c>
      <c r="E18" s="10">
        <v>75.11</v>
      </c>
      <c r="F18" s="12">
        <f t="shared" si="0"/>
        <v>12768.7</v>
      </c>
    </row>
    <row r="19" spans="1:6" ht="112.5" x14ac:dyDescent="0.2">
      <c r="A19" s="9" t="s">
        <v>19</v>
      </c>
      <c r="B19" s="10">
        <v>30</v>
      </c>
      <c r="C19" s="10" t="s">
        <v>59</v>
      </c>
      <c r="D19" s="11" t="s">
        <v>36</v>
      </c>
      <c r="E19" s="10">
        <v>67.81</v>
      </c>
      <c r="F19" s="12">
        <f t="shared" si="0"/>
        <v>2034.3000000000002</v>
      </c>
    </row>
    <row r="20" spans="1:6" ht="112.5" x14ac:dyDescent="0.2">
      <c r="A20" s="9" t="s">
        <v>20</v>
      </c>
      <c r="B20" s="10">
        <v>80</v>
      </c>
      <c r="C20" s="10" t="s">
        <v>59</v>
      </c>
      <c r="D20" s="11" t="s">
        <v>37</v>
      </c>
      <c r="E20" s="10">
        <v>70.099999999999994</v>
      </c>
      <c r="F20" s="12">
        <f t="shared" si="0"/>
        <v>5608</v>
      </c>
    </row>
    <row r="21" spans="1:6" ht="112.5" x14ac:dyDescent="0.2">
      <c r="A21" s="9" t="s">
        <v>21</v>
      </c>
      <c r="B21" s="10">
        <v>145</v>
      </c>
      <c r="C21" s="10" t="s">
        <v>59</v>
      </c>
      <c r="D21" s="11" t="s">
        <v>38</v>
      </c>
      <c r="E21" s="10">
        <v>70.180000000000007</v>
      </c>
      <c r="F21" s="12">
        <f t="shared" si="0"/>
        <v>10176.1</v>
      </c>
    </row>
    <row r="22" spans="1:6" ht="112.5" x14ac:dyDescent="0.2">
      <c r="A22" s="9" t="s">
        <v>22</v>
      </c>
      <c r="B22" s="10">
        <v>180</v>
      </c>
      <c r="C22" s="10" t="s">
        <v>59</v>
      </c>
      <c r="D22" s="11" t="s">
        <v>32</v>
      </c>
      <c r="E22" s="10">
        <v>74.06</v>
      </c>
      <c r="F22" s="12">
        <f t="shared" si="0"/>
        <v>13330.800000000001</v>
      </c>
    </row>
    <row r="23" spans="1:6" ht="13.5" thickBot="1" x14ac:dyDescent="0.25">
      <c r="A23" s="13" t="s">
        <v>63</v>
      </c>
      <c r="B23" s="14"/>
      <c r="C23" s="14"/>
      <c r="D23" s="14"/>
      <c r="E23" s="15">
        <f>SUM(F7:F22)</f>
        <v>81121.300000000017</v>
      </c>
      <c r="F23" s="16"/>
    </row>
    <row r="24" spans="1:6" ht="13.5" thickTop="1" x14ac:dyDescent="0.2">
      <c r="A24" s="17"/>
      <c r="B24" s="17"/>
      <c r="C24" s="17"/>
      <c r="D24" s="18"/>
      <c r="E24" s="17"/>
      <c r="F24" s="17"/>
    </row>
    <row r="25" spans="1:6" ht="13.5" thickBot="1" x14ac:dyDescent="0.25">
      <c r="A25" s="17"/>
      <c r="B25" s="17"/>
      <c r="C25" s="17"/>
      <c r="D25" s="18"/>
      <c r="E25" s="17"/>
      <c r="F25" s="17"/>
    </row>
    <row r="26" spans="1:6" ht="13.5" thickTop="1" x14ac:dyDescent="0.2">
      <c r="A26" s="3" t="s">
        <v>67</v>
      </c>
      <c r="B26" s="4"/>
      <c r="C26" s="4"/>
      <c r="D26" s="4"/>
      <c r="E26" s="4"/>
      <c r="F26" s="5"/>
    </row>
    <row r="27" spans="1:6" ht="22.5" x14ac:dyDescent="0.2">
      <c r="A27" s="6" t="s">
        <v>1</v>
      </c>
      <c r="B27" s="7" t="s">
        <v>2</v>
      </c>
      <c r="C27" s="7" t="s">
        <v>3</v>
      </c>
      <c r="D27" s="7" t="s">
        <v>4</v>
      </c>
      <c r="E27" s="7" t="s">
        <v>5</v>
      </c>
      <c r="F27" s="8" t="s">
        <v>6</v>
      </c>
    </row>
    <row r="28" spans="1:6" ht="33.75" x14ac:dyDescent="0.2">
      <c r="A28" s="9" t="s">
        <v>7</v>
      </c>
      <c r="B28" s="10">
        <v>120</v>
      </c>
      <c r="C28" s="19" t="s">
        <v>0</v>
      </c>
      <c r="D28" s="11" t="s">
        <v>45</v>
      </c>
      <c r="E28" s="10">
        <v>31.18</v>
      </c>
      <c r="F28" s="12">
        <f>E28*B28</f>
        <v>3741.6</v>
      </c>
    </row>
    <row r="29" spans="1:6" ht="33.75" x14ac:dyDescent="0.2">
      <c r="A29" s="9" t="s">
        <v>8</v>
      </c>
      <c r="B29" s="10">
        <v>120</v>
      </c>
      <c r="C29" s="19" t="s">
        <v>0</v>
      </c>
      <c r="D29" s="11" t="s">
        <v>46</v>
      </c>
      <c r="E29" s="10">
        <v>33.380000000000003</v>
      </c>
      <c r="F29" s="12">
        <f t="shared" ref="F29:F35" si="1">E29*B29</f>
        <v>4005.6000000000004</v>
      </c>
    </row>
    <row r="30" spans="1:6" ht="112.5" x14ac:dyDescent="0.2">
      <c r="A30" s="9" t="s">
        <v>9</v>
      </c>
      <c r="B30" s="10">
        <v>150</v>
      </c>
      <c r="C30" s="19" t="s">
        <v>0</v>
      </c>
      <c r="D30" s="11" t="s">
        <v>24</v>
      </c>
      <c r="E30" s="10">
        <v>34.82</v>
      </c>
      <c r="F30" s="12">
        <f t="shared" si="1"/>
        <v>5223</v>
      </c>
    </row>
    <row r="31" spans="1:6" ht="112.5" x14ac:dyDescent="0.2">
      <c r="A31" s="9" t="s">
        <v>10</v>
      </c>
      <c r="B31" s="10">
        <v>150</v>
      </c>
      <c r="C31" s="19" t="s">
        <v>0</v>
      </c>
      <c r="D31" s="11" t="s">
        <v>25</v>
      </c>
      <c r="E31" s="10">
        <v>30.13</v>
      </c>
      <c r="F31" s="12">
        <f t="shared" si="1"/>
        <v>4519.5</v>
      </c>
    </row>
    <row r="32" spans="1:6" ht="112.5" x14ac:dyDescent="0.2">
      <c r="A32" s="9" t="s">
        <v>11</v>
      </c>
      <c r="B32" s="10">
        <v>150</v>
      </c>
      <c r="C32" s="19" t="s">
        <v>0</v>
      </c>
      <c r="D32" s="11" t="s">
        <v>39</v>
      </c>
      <c r="E32" s="10">
        <v>36.409999999999997</v>
      </c>
      <c r="F32" s="12">
        <f t="shared" si="1"/>
        <v>5461.4999999999991</v>
      </c>
    </row>
    <row r="33" spans="1:6" ht="78.75" x14ac:dyDescent="0.2">
      <c r="A33" s="9" t="s">
        <v>12</v>
      </c>
      <c r="B33" s="10">
        <v>100</v>
      </c>
      <c r="C33" s="10" t="s">
        <v>61</v>
      </c>
      <c r="D33" s="11" t="s">
        <v>48</v>
      </c>
      <c r="E33" s="10">
        <v>55.06</v>
      </c>
      <c r="F33" s="12">
        <f t="shared" si="1"/>
        <v>5506</v>
      </c>
    </row>
    <row r="34" spans="1:6" ht="78.75" x14ac:dyDescent="0.2">
      <c r="A34" s="9" t="s">
        <v>13</v>
      </c>
      <c r="B34" s="10">
        <v>150</v>
      </c>
      <c r="C34" s="10" t="s">
        <v>61</v>
      </c>
      <c r="D34" s="11" t="s">
        <v>47</v>
      </c>
      <c r="E34" s="10">
        <v>47.38</v>
      </c>
      <c r="F34" s="12">
        <f t="shared" si="1"/>
        <v>7107</v>
      </c>
    </row>
    <row r="35" spans="1:6" ht="78.75" x14ac:dyDescent="0.2">
      <c r="A35" s="9" t="s">
        <v>14</v>
      </c>
      <c r="B35" s="10">
        <v>50</v>
      </c>
      <c r="C35" s="10" t="s">
        <v>61</v>
      </c>
      <c r="D35" s="11" t="s">
        <v>49</v>
      </c>
      <c r="E35" s="10">
        <v>55.3</v>
      </c>
      <c r="F35" s="12">
        <f t="shared" si="1"/>
        <v>2765</v>
      </c>
    </row>
    <row r="36" spans="1:6" ht="13.5" thickBot="1" x14ac:dyDescent="0.25">
      <c r="A36" s="13" t="s">
        <v>64</v>
      </c>
      <c r="B36" s="14"/>
      <c r="C36" s="14"/>
      <c r="D36" s="14"/>
      <c r="E36" s="15">
        <f>SUM(F28:F35)</f>
        <v>38329.199999999997</v>
      </c>
      <c r="F36" s="16"/>
    </row>
    <row r="37" spans="1:6" ht="13.5" thickTop="1" x14ac:dyDescent="0.2">
      <c r="A37" s="17"/>
      <c r="B37" s="17"/>
      <c r="C37" s="17"/>
      <c r="D37" s="18"/>
      <c r="E37" s="17"/>
      <c r="F37" s="17"/>
    </row>
    <row r="38" spans="1:6" ht="13.5" thickBot="1" x14ac:dyDescent="0.25">
      <c r="A38" s="17"/>
      <c r="B38" s="17"/>
      <c r="C38" s="17"/>
      <c r="D38" s="18"/>
      <c r="E38" s="17"/>
      <c r="F38" s="17"/>
    </row>
    <row r="39" spans="1:6" ht="13.5" thickTop="1" x14ac:dyDescent="0.2">
      <c r="A39" s="3" t="s">
        <v>68</v>
      </c>
      <c r="B39" s="4"/>
      <c r="C39" s="4"/>
      <c r="D39" s="4"/>
      <c r="E39" s="4"/>
      <c r="F39" s="5"/>
    </row>
    <row r="40" spans="1:6" ht="22.5" x14ac:dyDescent="0.2">
      <c r="A40" s="20" t="s">
        <v>1</v>
      </c>
      <c r="B40" s="21" t="s">
        <v>2</v>
      </c>
      <c r="C40" s="21" t="s">
        <v>3</v>
      </c>
      <c r="D40" s="21" t="s">
        <v>4</v>
      </c>
      <c r="E40" s="21" t="s">
        <v>5</v>
      </c>
      <c r="F40" s="22" t="s">
        <v>6</v>
      </c>
    </row>
    <row r="41" spans="1:6" ht="22.5" x14ac:dyDescent="0.2">
      <c r="A41" s="9" t="s">
        <v>7</v>
      </c>
      <c r="B41" s="10">
        <v>60</v>
      </c>
      <c r="C41" s="10" t="s">
        <v>0</v>
      </c>
      <c r="D41" s="11" t="s">
        <v>50</v>
      </c>
      <c r="E41" s="10">
        <v>59.7</v>
      </c>
      <c r="F41" s="12">
        <f>E41*B41</f>
        <v>3582</v>
      </c>
    </row>
    <row r="42" spans="1:6" ht="45" x14ac:dyDescent="0.2">
      <c r="A42" s="9" t="s">
        <v>8</v>
      </c>
      <c r="B42" s="10">
        <v>100</v>
      </c>
      <c r="C42" s="10" t="s">
        <v>0</v>
      </c>
      <c r="D42" s="11" t="s">
        <v>53</v>
      </c>
      <c r="E42" s="10">
        <v>53.31</v>
      </c>
      <c r="F42" s="12">
        <f t="shared" ref="F42:F56" si="2">E42*B42</f>
        <v>5331</v>
      </c>
    </row>
    <row r="43" spans="1:6" x14ac:dyDescent="0.2">
      <c r="A43" s="9"/>
      <c r="B43" s="23">
        <v>100</v>
      </c>
      <c r="C43" s="23" t="s">
        <v>0</v>
      </c>
      <c r="D43" s="24" t="s">
        <v>70</v>
      </c>
      <c r="E43" s="23">
        <v>52.1</v>
      </c>
      <c r="F43" s="12">
        <f t="shared" si="2"/>
        <v>5210</v>
      </c>
    </row>
    <row r="44" spans="1:6" ht="146.25" x14ac:dyDescent="0.2">
      <c r="A44" s="9"/>
      <c r="B44" s="23">
        <v>20</v>
      </c>
      <c r="C44" s="23" t="s">
        <v>0</v>
      </c>
      <c r="D44" s="24" t="s">
        <v>71</v>
      </c>
      <c r="E44" s="23">
        <v>323.18</v>
      </c>
      <c r="F44" s="12">
        <f t="shared" si="2"/>
        <v>6463.6</v>
      </c>
    </row>
    <row r="45" spans="1:6" x14ac:dyDescent="0.2">
      <c r="A45" s="9"/>
      <c r="B45" s="23">
        <v>50</v>
      </c>
      <c r="C45" s="23" t="s">
        <v>0</v>
      </c>
      <c r="D45" s="24" t="s">
        <v>72</v>
      </c>
      <c r="E45" s="23">
        <v>75.16</v>
      </c>
      <c r="F45" s="12">
        <f t="shared" si="2"/>
        <v>3758</v>
      </c>
    </row>
    <row r="46" spans="1:6" ht="123.75" x14ac:dyDescent="0.2">
      <c r="A46" s="9"/>
      <c r="B46" s="23">
        <v>150</v>
      </c>
      <c r="C46" s="23" t="s">
        <v>0</v>
      </c>
      <c r="D46" s="24" t="s">
        <v>73</v>
      </c>
      <c r="E46" s="23">
        <v>172.47</v>
      </c>
      <c r="F46" s="12">
        <f t="shared" si="2"/>
        <v>25870.5</v>
      </c>
    </row>
    <row r="47" spans="1:6" ht="22.5" x14ac:dyDescent="0.2">
      <c r="A47" s="9" t="s">
        <v>9</v>
      </c>
      <c r="B47" s="10">
        <v>10</v>
      </c>
      <c r="C47" s="10" t="s">
        <v>0</v>
      </c>
      <c r="D47" s="25" t="s">
        <v>40</v>
      </c>
      <c r="E47" s="10">
        <v>79.400000000000006</v>
      </c>
      <c r="F47" s="12">
        <f t="shared" si="2"/>
        <v>794</v>
      </c>
    </row>
    <row r="48" spans="1:6" ht="45" x14ac:dyDescent="0.2">
      <c r="A48" s="9" t="s">
        <v>10</v>
      </c>
      <c r="B48" s="10">
        <v>1000</v>
      </c>
      <c r="C48" s="10" t="s">
        <v>59</v>
      </c>
      <c r="D48" s="25" t="s">
        <v>54</v>
      </c>
      <c r="E48" s="10">
        <v>17.399999999999999</v>
      </c>
      <c r="F48" s="12">
        <f t="shared" si="2"/>
        <v>17400</v>
      </c>
    </row>
    <row r="49" spans="1:6" ht="22.5" x14ac:dyDescent="0.2">
      <c r="A49" s="9" t="s">
        <v>11</v>
      </c>
      <c r="B49" s="10">
        <v>3000</v>
      </c>
      <c r="C49" s="10" t="s">
        <v>59</v>
      </c>
      <c r="D49" s="25" t="s">
        <v>51</v>
      </c>
      <c r="E49" s="10">
        <v>17.440000000000001</v>
      </c>
      <c r="F49" s="12">
        <f t="shared" si="2"/>
        <v>52320.000000000007</v>
      </c>
    </row>
    <row r="50" spans="1:6" ht="22.5" x14ac:dyDescent="0.2">
      <c r="A50" s="9" t="s">
        <v>12</v>
      </c>
      <c r="B50" s="10">
        <v>1500</v>
      </c>
      <c r="C50" s="10" t="s">
        <v>59</v>
      </c>
      <c r="D50" s="25" t="s">
        <v>52</v>
      </c>
      <c r="E50" s="10">
        <v>13.22</v>
      </c>
      <c r="F50" s="12">
        <f t="shared" si="2"/>
        <v>19830</v>
      </c>
    </row>
    <row r="51" spans="1:6" ht="22.5" x14ac:dyDescent="0.2">
      <c r="A51" s="9" t="s">
        <v>13</v>
      </c>
      <c r="B51" s="10">
        <v>1000</v>
      </c>
      <c r="C51" s="10" t="s">
        <v>59</v>
      </c>
      <c r="D51" s="25" t="s">
        <v>42</v>
      </c>
      <c r="E51" s="10">
        <v>18.41</v>
      </c>
      <c r="F51" s="12">
        <f t="shared" si="2"/>
        <v>18410</v>
      </c>
    </row>
    <row r="52" spans="1:6" ht="146.25" x14ac:dyDescent="0.2">
      <c r="A52" s="9" t="s">
        <v>14</v>
      </c>
      <c r="B52" s="10">
        <v>10</v>
      </c>
      <c r="C52" s="10" t="s">
        <v>60</v>
      </c>
      <c r="D52" s="25" t="s">
        <v>44</v>
      </c>
      <c r="E52" s="10">
        <v>21.25</v>
      </c>
      <c r="F52" s="12">
        <f t="shared" si="2"/>
        <v>212.5</v>
      </c>
    </row>
    <row r="53" spans="1:6" ht="180" x14ac:dyDescent="0.2">
      <c r="A53" s="9" t="s">
        <v>15</v>
      </c>
      <c r="B53" s="10">
        <v>600</v>
      </c>
      <c r="C53" s="10" t="s">
        <v>0</v>
      </c>
      <c r="D53" s="25" t="s">
        <v>43</v>
      </c>
      <c r="E53" s="10">
        <v>23.35</v>
      </c>
      <c r="F53" s="12">
        <f t="shared" si="2"/>
        <v>14010</v>
      </c>
    </row>
    <row r="54" spans="1:6" ht="22.5" x14ac:dyDescent="0.2">
      <c r="A54" s="9" t="s">
        <v>16</v>
      </c>
      <c r="B54" s="10">
        <v>100</v>
      </c>
      <c r="C54" s="10" t="s">
        <v>0</v>
      </c>
      <c r="D54" s="25" t="s">
        <v>56</v>
      </c>
      <c r="E54" s="10">
        <v>51.96</v>
      </c>
      <c r="F54" s="12">
        <f t="shared" si="2"/>
        <v>5196</v>
      </c>
    </row>
    <row r="55" spans="1:6" ht="67.5" x14ac:dyDescent="0.2">
      <c r="A55" s="9" t="s">
        <v>17</v>
      </c>
      <c r="B55" s="10">
        <v>700</v>
      </c>
      <c r="C55" s="10" t="s">
        <v>0</v>
      </c>
      <c r="D55" s="25" t="s">
        <v>55</v>
      </c>
      <c r="E55" s="10">
        <v>4.0199999999999996</v>
      </c>
      <c r="F55" s="12">
        <f t="shared" si="2"/>
        <v>2813.9999999999995</v>
      </c>
    </row>
    <row r="56" spans="1:6" ht="45" x14ac:dyDescent="0.2">
      <c r="A56" s="9" t="s">
        <v>18</v>
      </c>
      <c r="B56" s="10">
        <v>20</v>
      </c>
      <c r="C56" s="10" t="s">
        <v>62</v>
      </c>
      <c r="D56" s="25" t="s">
        <v>57</v>
      </c>
      <c r="E56" s="26">
        <v>1366.91</v>
      </c>
      <c r="F56" s="12">
        <f t="shared" si="2"/>
        <v>27338.2</v>
      </c>
    </row>
    <row r="57" spans="1:6" ht="13.5" thickBot="1" x14ac:dyDescent="0.25">
      <c r="A57" s="13" t="s">
        <v>65</v>
      </c>
      <c r="B57" s="14"/>
      <c r="C57" s="14"/>
      <c r="D57" s="14"/>
      <c r="E57" s="15">
        <f>SUM(F41:F56)</f>
        <v>208539.80000000002</v>
      </c>
      <c r="F57" s="16"/>
    </row>
    <row r="58" spans="1:6" ht="13.5" thickTop="1" x14ac:dyDescent="0.2">
      <c r="A58" s="17"/>
      <c r="B58" s="17"/>
      <c r="C58" s="17"/>
      <c r="D58" s="18"/>
      <c r="E58" s="17"/>
      <c r="F58" s="17"/>
    </row>
    <row r="59" spans="1:6" ht="13.5" thickBot="1" x14ac:dyDescent="0.25">
      <c r="A59" s="17"/>
      <c r="B59" s="17"/>
      <c r="C59" s="17"/>
      <c r="D59" s="18"/>
      <c r="E59" s="17"/>
      <c r="F59" s="17"/>
    </row>
    <row r="60" spans="1:6" ht="14.25" thickTop="1" thickBot="1" x14ac:dyDescent="0.25">
      <c r="A60" s="27" t="s">
        <v>69</v>
      </c>
      <c r="B60" s="28"/>
      <c r="C60" s="28"/>
      <c r="D60" s="28"/>
      <c r="E60" s="29">
        <f>E23+E36+E57</f>
        <v>327990.30000000005</v>
      </c>
      <c r="F60" s="30"/>
    </row>
    <row r="61" spans="1:6" ht="13.5" thickTop="1" x14ac:dyDescent="0.2"/>
    <row r="63" spans="1:6" x14ac:dyDescent="0.2">
      <c r="D63" s="1"/>
    </row>
  </sheetData>
  <mergeCells count="11">
    <mergeCell ref="A5:F5"/>
    <mergeCell ref="A23:D23"/>
    <mergeCell ref="E23:F23"/>
    <mergeCell ref="A26:F26"/>
    <mergeCell ref="A36:D36"/>
    <mergeCell ref="E36:F36"/>
    <mergeCell ref="A39:F39"/>
    <mergeCell ref="A57:D57"/>
    <mergeCell ref="E57:F57"/>
    <mergeCell ref="E60:F60"/>
    <mergeCell ref="A60:D60"/>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Gaudencio Machado</dc:creator>
  <cp:lastModifiedBy>Katia Sapedi Pereira Vidal Silva</cp:lastModifiedBy>
  <cp:lastPrinted>2022-10-25T13:05:14Z</cp:lastPrinted>
  <dcterms:created xsi:type="dcterms:W3CDTF">2020-09-28T17:48:41Z</dcterms:created>
  <dcterms:modified xsi:type="dcterms:W3CDTF">2024-12-02T17:58:37Z</dcterms:modified>
</cp:coreProperties>
</file>