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 Eletrônico\PE 003 RP Material Expediente Educação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8" i="1" l="1"/>
  <c r="E246" i="1"/>
  <c r="F194" i="1"/>
  <c r="F195" i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200" i="1"/>
  <c r="F201" i="1"/>
  <c r="F202" i="1"/>
  <c r="F203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23" i="1" l="1"/>
  <c r="F204" i="1"/>
  <c r="F196" i="1"/>
  <c r="F163" i="1"/>
  <c r="F118" i="1"/>
  <c r="F86" i="1"/>
  <c r="F48" i="1"/>
  <c r="F7" i="1"/>
  <c r="F8" i="1"/>
  <c r="F9" i="1"/>
  <c r="F10" i="1"/>
  <c r="F11" i="1"/>
  <c r="F12" i="1"/>
  <c r="F13" i="1"/>
  <c r="F14" i="1"/>
  <c r="F15" i="1"/>
  <c r="F6" i="1"/>
  <c r="F30" i="1" l="1"/>
</calcChain>
</file>

<file path=xl/sharedStrings.xml><?xml version="1.0" encoding="utf-8"?>
<sst xmlns="http://schemas.openxmlformats.org/spreadsheetml/2006/main" count="661" uniqueCount="317">
  <si>
    <t>KG</t>
  </si>
  <si>
    <t>ITEM</t>
  </si>
  <si>
    <t>QUANT</t>
  </si>
  <si>
    <t>UNID</t>
  </si>
  <si>
    <t>DESCRIÇÃO</t>
  </si>
  <si>
    <t>VALOR UNITÁRIO MÁXIMO</t>
  </si>
  <si>
    <t>VALOR TOTAL MÁXIMO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</si>
  <si>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</si>
  <si>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</si>
  <si>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</si>
  <si>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</si>
  <si>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</si>
  <si>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</si>
  <si>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</si>
  <si>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</si>
  <si>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</si>
  <si>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</si>
  <si>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</si>
  <si>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</si>
  <si>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</si>
  <si>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</si>
  <si>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</si>
  <si>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</si>
  <si>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</si>
  <si>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</si>
  <si>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</si>
  <si>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</si>
  <si>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</si>
  <si>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</si>
  <si>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</si>
  <si>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</si>
  <si>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</si>
  <si>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</si>
  <si>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</si>
  <si>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</si>
  <si>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</si>
  <si>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</si>
  <si>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</si>
  <si>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</si>
  <si>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</si>
  <si>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</si>
  <si>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</si>
  <si>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</si>
  <si>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</si>
  <si>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</si>
  <si>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</si>
  <si>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</si>
  <si>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</si>
  <si>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</si>
  <si>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</si>
  <si>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</si>
  <si>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</si>
  <si>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</si>
  <si>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</si>
  <si>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</si>
  <si>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</si>
  <si>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</si>
  <si>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</si>
  <si>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</si>
  <si>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</si>
  <si>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</si>
  <si>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</si>
  <si>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</si>
  <si>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</si>
  <si>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</si>
  <si>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</si>
  <si>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</si>
  <si>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</si>
  <si>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</si>
  <si>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</si>
  <si>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</si>
  <si>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</si>
  <si>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</si>
  <si>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</si>
  <si>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</si>
  <si>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</si>
  <si>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</si>
  <si>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</si>
  <si>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75.30.176 - CANETA ESFEROGRÁFICA, PRETA, CORPO DE PLÁSTICO, ESCRITA MÉDIA COM TAMPA E COM RESPIRADOR LATERAL, MEDINDO APROXIMADAMENTE 8MM DE DIÂMETRO E 140MM DE COMPRIMENTO.</t>
  </si>
  <si>
    <t>75.30.177 - CANETA ESFEROGRÁFICA, VERMELHA, CORPO DE PLÁSTICO, ESCRITA MÉDIA COM TAMPA E COM RESPIRADOR LATERAL, MEDINDO APROXIMADAMENTE 8MM DE DIÂMETRO E 140MM DE COMPRIMENTO.</t>
  </si>
  <si>
    <t>75.30.150 - CANETA HIDROGRÁFICA, CORES DIVERSAS, MEDINDO 137MM DE COMPRIMENTO, ESTOJO COM 12 UNIDADES, PONTA FINA</t>
  </si>
  <si>
    <t>75.30.238 - CANETA HIDROGRÁFICA, CORPO DE PLÁSTICO, MEDINDO 134MM DE COMPRIMENTO, REFERÊNCIA PILOT 850, CAIXA COM 6 CORES.</t>
  </si>
  <si>
    <t>75.10.44 - LÁPIS PRETO Nº 2, COM MINA DE GRAFITE, REVESTIMENTO DE MADEIRA MACIA, PINTADA EM COR UNICA, MEDINDO 7,2MM DE DIAMETRO E 175MM DE COMPRIMENTO</t>
  </si>
  <si>
    <t>75.10.347 - BORRACHA PLÁSTICA , BRANCA, FORMATO RETANGULAR 3,3 X 2,3 X 0,08 CM NO MÍNIMO</t>
  </si>
  <si>
    <t>75.30.239 - LÁPIS DE DESENHO 8MM DE DIÂMETRO, 175MM DE COMPRIMENTO VÁRIAS CORES, ESTOJO COM 12 UNIDADES</t>
  </si>
  <si>
    <t>75.30.154 - BORRACHA TIPO LÁPIS, FORMATO CILINDRICO DE MADEIRA, COM CILINDRO DE BORRACHA DENTRO</t>
  </si>
  <si>
    <t>75.20.136 - COLA BRANCA LÍQUIDA ATÓXICA, FRASCO DE 500GR</t>
  </si>
  <si>
    <t>75.20.288 - QUADRO BRANCO COM MOLDURA DE ALUMÍNIO PARA PINCEL HIDROGRÁFICO, COM SUPORTE PARA APAGADOR MEDINDO 1,20 X 2,00</t>
  </si>
  <si>
    <t>75.20.290 - QUADRO BRANCO COM MOLDURA DE ALUMÍNIO PARA PINCEL HIDROGRÁFICO, COM SUPORTE PARA APAGADOR MEDINDO 1,20 X 3,00</t>
  </si>
  <si>
    <t>75.20.90 - COLA BRANCA LíQUIDA BICO ECONÔMICO FRASCO DE 40G</t>
  </si>
  <si>
    <t>75.20.255 - CANETA MARCA TEXTO AMARELA</t>
  </si>
  <si>
    <t>75.20.257 - CANETA MARCA TEXTO ROSA</t>
  </si>
  <si>
    <t>75.10.56 - CADERNO BROCHURA PEQUENO - 96 FOLHAS</t>
  </si>
  <si>
    <t>70.10.3 - CADERNO UNIVERSITARIO, CAPA DURA, PAUTADO, ESPIRAL, SEM DIVISÕES, COM 96 FOLHAS</t>
  </si>
  <si>
    <t>75.10.174 - LIVRO DE ATA COM CAPA DE PAPELÃO PRENSADO REVESTIDO, NA COR PRETA COM 200 FOLHAS, NUMERADAS E PAUTADAS</t>
  </si>
  <si>
    <t>75.10.205 - PASTA PVC TRANSPARENTE CRISTAL COM ABAS E ELÁSTICO MEDINDO (240 X 320MM)</t>
  </si>
  <si>
    <t>75.10.204 - PASTA PVC TRANSPARENTE CRISTAL GRAMPO E TRILHO MEDINDO (240 X 320MM)</t>
  </si>
  <si>
    <t>75.10.334 - PASTA CATÁLOGO, COM CAPA DURA, TAMANHO OFÍCIO, COM COLCHETE, MEDINDO 24,7CM X 32,5CM, COR PRETA</t>
  </si>
  <si>
    <t>75.10.126 - PASTA AZ PARA ARQUIVO - LOMBO LARGO</t>
  </si>
  <si>
    <t>75.10.201 - PLÁSTICO TRANSPARENTE GROSSO, COM 0,15 DE ESPESSURA, PARA PASTA COM 4 FUROS</t>
  </si>
  <si>
    <t>75.20.254 - CAIXA DE ARQUIVO MORTO, POLIONDA, MEDINDO APROXIMADAMENTE 350 X 245 X 135 MM, COR: AMARELA</t>
  </si>
  <si>
    <t>75.30.44 - CARTOLINA BRANCA 40KG, 96 X 66 120G / M²</t>
  </si>
  <si>
    <t>75.30.258 - CARTOLINA MEDINDO (500X660)MM, 150G/M2, PACOTE COM 100 FLS, COR AMARELA</t>
  </si>
  <si>
    <t>75.30.257 - CARTOLINA MEDINDO (500X660)MM, 150G/M2, PACOTE COM 100 FLS, COR AZUL CLARO</t>
  </si>
  <si>
    <t>75.30.260 - CARTOLINA MEDINDO (500X660)MM, 150G/M2, PACOTE COM 100 FLS, COR ROSA</t>
  </si>
  <si>
    <t>75.30.256 - CARTOLINA MEDINDO (500X660)MM, 150G/M2, PACOTE COM 100 FLS, COR BRANCA</t>
  </si>
  <si>
    <t>75.20.97 - ALFINETES COLORIDO PARA MAPA Nº 01 CAIXA COM 50 UNID.</t>
  </si>
  <si>
    <t>75.10.206 - ALMOFADA PARA CARIMBO Nº 4, ENTINTADA, COR AZUL, MEDINDO 10,5 X 18CM</t>
  </si>
  <si>
    <t>75.10.25 - PERCEVEJO DE METAL 10MM, CAIXA COM 100 UNIDADES</t>
  </si>
  <si>
    <t>75.10.269 - TINTA PARA CARIMBO AZUL, SEM ÓLEO, MÍNIMO DE 40 ML</t>
  </si>
  <si>
    <t>75.10.270 - TINTA PARA CARIMBO PRETA, SEM ÓLEO, MÍNIMO DE 40 ML</t>
  </si>
  <si>
    <t>75.30.324 - PAPEL GLOSSY A4, GRAMATURA 150G, BRANCO, PACOTE COM 50 UNIDADES</t>
  </si>
  <si>
    <t>75.30.261 - CARTOLINA DUPLA FACE 48X66 120G/M², COR AMARELA</t>
  </si>
  <si>
    <t>75.30.262 - CARTOLINA DUPLA FACE 48X66 120G/M², COR VERMELHA</t>
  </si>
  <si>
    <t>75.30.263 - CARTOLINA DUPLA FACE 48X66 120G/M², COR AZUL ROYAL</t>
  </si>
  <si>
    <t>75.30.264 - CARTOLINA DUPLA FACE 48X66 120G/M², COR AZUL CLARO</t>
  </si>
  <si>
    <t>75.30.265 - CARTOLINA DUPLA FACE 48X66 120G/M², COR LARANJA</t>
  </si>
  <si>
    <t>75.30.266 - CARTOLINA DUPLA FACE 48X66 120G/M², COR VERDE LIMÃO</t>
  </si>
  <si>
    <t>75.30.267 - CARTOLINA DUPLA FACE 48X66 120G/M², COR VERDE</t>
  </si>
  <si>
    <t>75.30.268 - CARTOLINA DUPLA FACE 48X66 120G/M², COR ROSA PINK</t>
  </si>
  <si>
    <t>75.30.269 - CARTOLINA DUPLA FACE 48X66 120G/M², COR ROXA</t>
  </si>
  <si>
    <t>75.30.270 - CARTOLINA DUPLA FACE 48X66 120G/M², COR PRETA</t>
  </si>
  <si>
    <t>75.30.326 - PAPEL VERGÊ, PACOTE COM 50 UNIDADES, 180G/M², COR BRANCO</t>
  </si>
  <si>
    <t>75.10.5 - CLIPS DE METAL GALVANIZADO PARA PAPEL, Nº 2/0 - 34MM - CAIXA COM 100 UNIDADES</t>
  </si>
  <si>
    <t>75.30.327 - PAPEL VERGÊ, PACOTE COM 50 UNIDADES, 180G/M², COR PALHA</t>
  </si>
  <si>
    <t>75.30.271 - CARTOLINA DUPLA FACE 48X66 120G/M², COR BRANCA</t>
  </si>
  <si>
    <t>75.30.272 - CARTOLINA DUPLA FACE 48X66 120G/M², COR MARRON</t>
  </si>
  <si>
    <t>75.30.276 - ENVELOPE PARA CORRESPONDÊNCIA TIPO SACO, EM PAPEL KRAFT OUROL, MEDINDO APROXIMADAMENTE 260X360MM, COM 80G/M2</t>
  </si>
  <si>
    <t>75.30.396 - ENVELOPE PARA CORRESPONDÊNCIA, BRANCO, LISO, MEDINDO APROXIMADAMENTE 110X160MM, COM 90G/M2</t>
  </si>
  <si>
    <t>75.30.284 - PAPEL CAMURÇA, EM FOLHA MEDINDO APROXIMADAMENTE 400 X 600MM, COR AMARELO .</t>
  </si>
  <si>
    <t>75.30.285 - PAPEL CAMURÇA, EM FOLHA MEDINDO APROXIMADAMENTE 400 X 600MM, COR AZUL MARINHO</t>
  </si>
  <si>
    <t>75.30.286 - PAPEL CAMURÇA, EM FOLHA MEDINDO APROXIMADAMENTE 400 X 600MM, COR AZUL CLARO</t>
  </si>
  <si>
    <t>75.30.287 - PAPEL CAMURÇA, EM FOLHA MEDINDO APROXIMADAMENTE 400 X 600MM, COR BRANCO</t>
  </si>
  <si>
    <t>75.30.288 - PAPEL CAMURÇA, EM FOLHA MEDINDO APROXIMADAMENTE 400 X 600MM, COR LARANJA</t>
  </si>
  <si>
    <t>75.30.289 - PAPEL CAMURÇA, EM FOLHA MEDINDO APROXIMADAMENTE 400 X 600MM, COR MARRON</t>
  </si>
  <si>
    <t>75.30.290 - PAPEL CAMURÇA, EM FOLHA MEDINDO APROXIMADAMENTE 400 X 600MM, COR PRETA</t>
  </si>
  <si>
    <t>75.30.291 - PAPEL CAMURÇA, EM FOLHA MEDINDO APROXIMADAMENTE 400 X 600MM, COR ROSA</t>
  </si>
  <si>
    <t>75.30.293 - PAPEL CAMURÇA, EM FOLHA MEDINDO APROXIMADAMENTE 400 X 600MM, COR VERMELHA</t>
  </si>
  <si>
    <t>75.30.294 - PAPEL CARTÃO, EM FOLHA MEDINDO APROXIMADAMENTE 480X700MM, COR PRETO</t>
  </si>
  <si>
    <t>75.30.295 - PAPEL CARTÃO, EM FOLHA MEDINDO APROXIMADAMENTE 480X700MM, COR VERMELHA</t>
  </si>
  <si>
    <t>75.30.296 - PAPEL CARTÃO, EM FOLHA MEDINDO APROXIMADAMENTE 480X700MM, COR AZUL ROYAL</t>
  </si>
  <si>
    <t>75.30.297 - PAPEL CARTÃO, EM FOLHA MEDINDO APROXIMADAMENTE 480X700MM, COR AZUL CLARO</t>
  </si>
  <si>
    <t>75.30.298 - PAPEL CARTÃO, EM FOLHA MEDINDO APROXIMADAMENTE 480X700MM, COR MARRON</t>
  </si>
  <si>
    <t>75.30.299 - PAPEL CARTÃO, EM FOLHA MEDINDO APROXIMADAMENTE 480X700MM, COR AMARELA</t>
  </si>
  <si>
    <t>75.30.300 - PAPEL CARTÃO, EM FOLHA MEDINDO APROXIMADAMENTE 480X700MM, COR VERDE</t>
  </si>
  <si>
    <t>75.30.301 - PAPEL CARTÃO, EM FOLHA MEDINDO APROXIMADAMENTE 480X700MM, COR LARANJA</t>
  </si>
  <si>
    <t>75.30.302 - PAPEL CARTÃO, EM FOLHA MEDINDO APROXIMADAMENTE 480X700MM, COR ROSA</t>
  </si>
  <si>
    <t>75.30.303 - PAPEL CARTÃO, EM FOLHA MEDINDO APROXIMADAMENTE 480X700MM, COR BRANCA</t>
  </si>
  <si>
    <t>75.30.314 - PAPEL CREPOM, ROLO MEDINDO 480X2000MM NO MÍNIMO, COR AMARELO</t>
  </si>
  <si>
    <t>75.30.315 - PAPEL CREPOM, ROLO MEDINDO 480X2000MM NO MÍNIMO, COR AZUL</t>
  </si>
  <si>
    <t>75.30.317 - PAPEL CREPOM, ROLO MEDINDO 480X2000MM NO MÍNIMO, COR LARANJA</t>
  </si>
  <si>
    <t>75.30.319 - PAPEL CREPOM, ROLO MEDINDO 480X2000MM NO MÍNIMO, COR MARRON</t>
  </si>
  <si>
    <t>75.30.320 - PAPEL CREPOM, ROLO MEDINDO 480X2000MM NO MÍNIMO, COR PRETO</t>
  </si>
  <si>
    <t>75.30.321 - PAPEL CREPOM, ROLO MEDINDO 480X2000MM NO MÍNIMO, COR ROSA</t>
  </si>
  <si>
    <t>75.30.322 - PAPEL CREPOM, ROLO MEDINDO 480X2000MM NO MÍNIMO, COR VERDE</t>
  </si>
  <si>
    <t>75.30.323 - PAPEL CREPOM, ROLO MEDINDO 480X2000MM NO MÍNIMO, COR VERMELHO</t>
  </si>
  <si>
    <t>75.30.90 - PAPEL PARDO DUPLO OURO 80 X 120</t>
  </si>
  <si>
    <t>75.20.52 - FITA ADESIVA PLÁSTICA TRANSPARENTE, EM ROLO DE 12MM X 50 M</t>
  </si>
  <si>
    <t>75.10.335 - FITA ADESIVA PLÁSTICA TRANSPARENTE, EM ROLO DE 48MM X 50M</t>
  </si>
  <si>
    <t>75.20.144 - APAGADOR PARA QUADRO MAGNÉTICO BRANCO, FELTRO MEDINDO 50X125MM, ESPESSURA DE 25MM</t>
  </si>
  <si>
    <t>75.20.145 - APAGADOR SIMPLES, PARA QUADRO NEGRO EM MADEIRA, MEDINDO 45X150MM</t>
  </si>
  <si>
    <t>75.20.146 - APONTADOR COM CORPO E LÂMINA DE METAL, TIPO PORTÁTIL, COM UM FURO, USADO PARA AFIAR LÁPIS</t>
  </si>
  <si>
    <t>75.20.48 - ELÁSTICO DE LÁTEX PRENDEDOR, Nº 18, CAIXA COM 25GR</t>
  </si>
  <si>
    <t>75.20.58 - GIZÃO DE CÊRA, TIPO BASTÃO, CAIXA COM 12 CORES</t>
  </si>
  <si>
    <t>75.20.134 - MASSA PARA MODELAGEM, BARRA CILINDRICA, CAIXA COM 180 GR E 12 CORES SORTIDAS</t>
  </si>
  <si>
    <t>75.10.208 - PISTOLA PARA APLICAÇAO DE COLA QUENTE GRANDE</t>
  </si>
  <si>
    <t>75.10.210 - REFIL BASTAO DE COLA QUENTE PARA PISTOLA GRANDE</t>
  </si>
  <si>
    <t>75.20.159 - TESOURA ESCOLAR AÇO INOX PONTA ARREDONDADA, 10, 5CM, EXTRAFORT, CABO DE POLIPROPILENO.</t>
  </si>
  <si>
    <t>75.20.161 - TESOURA EM AÇO INOX COM PONTA 8,5 POLEGADAS, 21CM, CABO DE POLIPROPILENO, EXTRA FORTE.</t>
  </si>
  <si>
    <t>75.10.339 - ESPIRAL PLÁSTICO PARA ENCADERNAÇÃO - COM DIÂMETRO DE 23MM, NA COR PRETA</t>
  </si>
  <si>
    <t>75.10.177 - ESPIRAL PLASTICO PARA ENCADERNAÇAO, COM DIAMETRO DE 29MM, NA COR PRETA</t>
  </si>
  <si>
    <t>75.10.344 - ESPIRAL PLÁSTICO PARA ENCADERNAÇÃO, COM DIÂMETRO DE 12MM, NA COR PRETA</t>
  </si>
  <si>
    <t>75.10.337 - ESPIRAL PLÁSTICO PARA ENCADERNAÇÃO - COM DIÂMETRO DE 09MM, NA COR PRETA</t>
  </si>
  <si>
    <t>75.30.275 - ENVELOPE PARA CORRESPONDÊNCIA TIPO SACO, EM PAPEL KRAFT OURO, MEDINDO APROXIMADAMENTE 240X340MM, COM 80G/M2</t>
  </si>
  <si>
    <t>75.10.207 - CLIPS DE METAL GALVANIZADO PARA PAPEL, N° 8/0 - 57MM, CAIXA COM 25 UNIDADES</t>
  </si>
  <si>
    <t>75.20.140 - EXTRATOR DE GRAMPO EM AÇO NIQUELADO</t>
  </si>
  <si>
    <t>75.10.111 - GRAMPEADOR DE MESA, ESTRUTURA METÁLICA, NA COR PRETA, BASE COM NO MÍNIMO 20 CM, NO MÍNIMO 20 FOLHAS, TAMANHO 26/6</t>
  </si>
  <si>
    <t>75.10.43 - GRAMPEADOR INDUSTRIAL, COM ESTRUTURA METALICA E PINTURA NA COR PRETA. CAPACIDADE PARA ATE 240 FOLHAS (REFERÊNCIA PAPEL 63G). CAPACIDADE DE GRAMPEAMENTO: 23/6 - 30 FOLHAS, 23/10 - 70 FOLHAS, 23/13 - 100 FOLHAS, 23/15 - 120 FOLHAS, 23/17 - 150 FOLHAS, 23/20 - 180 FOLHAS, 23/24 - 240 FOLHAS</t>
  </si>
  <si>
    <t>75.10.244 - GRAMPEADOR ROCAMA 51/A</t>
  </si>
  <si>
    <t>75.10.157 - GRAMPO PARA GRAMPEADOR DE MESA, COBREADO 26/6, CAIXA COM 5000 UNID.</t>
  </si>
  <si>
    <t>75.20.141 - PERFURADOR DE PAPEL, 2 FUROS, ESTRUTURA EM METAL, NA COR PRETA CAPACIDADE DE 40 FOLHAS, PERFURAÇÕES EM AÇO TEMPERADO E AFIADOS.</t>
  </si>
  <si>
    <t>75.20.142 - PERFURADOR DE PAPEL, 2 FUROS, ESTRUTURA EM METAL, NA COR PRETA CAPACIDADE DE 60 FOLHAS, PERFURAÇÕES EM AÇO TEMPERADO E AFIADOS.</t>
  </si>
  <si>
    <t>75.20.143 - PERFURADOR DE PAPEL, 2 FUROS, ESTRUTURA EM METAL, NA COR PRETA CAPACIDADE DE 100 FOLHAS, PERFURAÇÕES EM AÇO TEMPERADO E AFIADOS.</t>
  </si>
  <si>
    <t>75.10.180 - ETIQUETA ADESIVA 143,3X199,9 (CX C/100 FLS - 2 ETIQ P/FL)</t>
  </si>
  <si>
    <t>75.10.182 - ETIQUETA ADESIVA 25,4X63,5 (CX C/100 FLS - 33 ETIQ P/FL)</t>
  </si>
  <si>
    <t>75.10.252 - ETIQUETA ADESIVA 210X297 (CX C/100 FLS - 1 ETIQ P/FL)</t>
  </si>
  <si>
    <t>75.10.265 - DIVISÓRIA PLÁSTICA, PARA FICHÁRIO, EM ACETATO, TAMANHO OFÍCIO, COM 4 FUROS, PACOTE COM 6 DIVISÓRIAS</t>
  </si>
  <si>
    <t>75.20.55 - GIZ DE CALCÁRIO PARA MARCAÇÃO, BRANCO, EM BASTÃO, CAIXA COM 62 UNIDADES.</t>
  </si>
  <si>
    <t>75.20.56 - GIZ DE CALCÁRIO PARA MARCAÇÃO, EM BASTÃO, CAIXA COM 62 UNIDADES, CX VARIAS CORES.</t>
  </si>
  <si>
    <t>75.20.59 - GUACHE FRASCO DE 250 GR. AMARELO</t>
  </si>
  <si>
    <t>75.20.77 - GUACHE FRASCO DE 250 GR. AZUL</t>
  </si>
  <si>
    <t>75.20.131 - GUACHE FRASCO DE 250 GR. BRANCA</t>
  </si>
  <si>
    <t>75.20.132 - GUACHE FRASCO DE 250 GR. PRETO</t>
  </si>
  <si>
    <t>75.20.79 - GUACHE FRASCO DE 250 GR. ROSA</t>
  </si>
  <si>
    <t>75.20.133 - GUACHE FRASCO DE 250 GR. VERDE</t>
  </si>
  <si>
    <t>75.20.78 - GUACHE FRASCO DE 250 GR. VERMELHO</t>
  </si>
  <si>
    <t>75.30.340 - PAPEL CELOFANE, MEDINDO 870 X 1030MM, NA COR MARROM</t>
  </si>
  <si>
    <t>75.30.341 - PAPEL CELOFANE, MEDINDO 870 X 1030MM, NA COR AZUL</t>
  </si>
  <si>
    <t>75.30.342 - PAPEL CELOFANE, MEDINDO 870 X 1030MM, NA COR AMARELO</t>
  </si>
  <si>
    <t>75.30.345 - PAPEL CELOFANE, MEDINDO 870 X 1030MM, NA COR VERMELHO</t>
  </si>
  <si>
    <t>75.30.343 - PAPEL CELOFANE, MEDINDO 870 X 1030MM, NA COR LARANJA</t>
  </si>
  <si>
    <t>75.30.344 - PAPEL CELOFANE, MEDINDO 870 X 1030MM, NA COR VERDE</t>
  </si>
  <si>
    <t>75.30.346 - PAPEL CELOFANE, MEDINDO 870 X 1030MM, NA COR ROSA</t>
  </si>
  <si>
    <t>75.30.347 - PAPEL CELOFANE, MEDINDO 870 X 1030MM, NA COR PRETO</t>
  </si>
  <si>
    <t>75.30.348 - PAPEL CELOFANE, MEDINDO 870 X 1030MM, NA COR BRANCO</t>
  </si>
  <si>
    <t>75.30.76 - PAPEL CREATIVE PAPER PACOTE COM 48 FOLHAS</t>
  </si>
  <si>
    <t>75.30.370 - BORRACHA EVA 60 X 40 2MM, COR PRETA</t>
  </si>
  <si>
    <t>75.30.371 - BORRACHA EVA 60 X 40 2MM, COR BRANCA</t>
  </si>
  <si>
    <t>75.30.372 - BORRACHA EVA 60 X 40 2MM, COR VERMELHO</t>
  </si>
  <si>
    <t>75.30.373 - BORRACHA EVA 60 X 40 2MM, COR VERDE ESCURO</t>
  </si>
  <si>
    <t>75.30.374 - BORRACHA EVA 60 X 40 2MM, COR VERDE</t>
  </si>
  <si>
    <t>75.30.375 - BORRACHA EVA 60 X 40 2MM, COR AMARELO</t>
  </si>
  <si>
    <t>75.30.376 - BORRACHA EVA 60 X 40 2MM, COR LARANJA</t>
  </si>
  <si>
    <t>75.30.377 - BORRACHA EVA 60 X 40 2MM, COR AZUL</t>
  </si>
  <si>
    <t>75.30.378 - BORRACHA EVA 60 X 40 2MM, COR AZUL ROYAL</t>
  </si>
  <si>
    <t>75.30.379 - BORRACHA EVA 60 X 40 2MM, COR AZUL CLARO</t>
  </si>
  <si>
    <t>75.30.380 - BORRACHA EVA 60 X 40 2MM, COR ROSA</t>
  </si>
  <si>
    <t>75.30.381 - BORRACHA EVA 60 X 40 2MM, COR MARRON</t>
  </si>
  <si>
    <t>75.30.382 - BORRACHA EVA 60 X 40 2MM, COR CINZA</t>
  </si>
  <si>
    <t>75.30.383 - BORRACHA EVA 60 X 40 2MM, COR LILAS</t>
  </si>
  <si>
    <t>75.30.384 - BORRACHA EVA 60 X 40 2MM, COR ROXA</t>
  </si>
  <si>
    <t>75.10.248 - PASTA DE CARTÃO DUPLO COM GRAMPO TRILHO, 480G/M2, MEDINDO 240 X 320MM, COR CINZA.</t>
  </si>
  <si>
    <t>75.20.172 - PASTA DE CARTOLINA SIMPLES, COM GRAMPO TRILHO, 480G/M², MEDINDO 240 X 320 MM, VARIAS CORES</t>
  </si>
  <si>
    <t>75.30.109 - PASTA POLIONDA 2MM AMARELA</t>
  </si>
  <si>
    <t>75.30.398 - ENVELOPE PARA CORRESPONDÊNCIA, BRANCO, LISO, MEDINDO APROXIMADAMENTE 130X190MM, COM 90G/M2</t>
  </si>
  <si>
    <t>75.30.387 - ENVELOPE PARA CORRESPONDÊNCIA, BRANCO, LISO, MEDINDO APROXIMADAMENTE 185X245MM, COM 90G/M2</t>
  </si>
  <si>
    <t>75.30.388 - ENVELOPE PARA CORRESPONDÊNCIA, BRANCO, LISO, MEDINDO APROXIMADAMENTE 230X160MM, COM 90G/M2</t>
  </si>
  <si>
    <t>75.30.389 - ENVELOPE PARA CORRESPONDÊNCIA, BRANCO, LISO, MEDINDO APROXIMADAMENTE 240X340MM, COM 90G/M2</t>
  </si>
  <si>
    <t>75.30.390 - PAPEL ALMAÇO PAUTADO, FOLHA DUPLA BRANCA, FORMATO 20,0 X 27,5 - A4 - PACOTE COM 400 FLS</t>
  </si>
  <si>
    <t>75.10.318 - GRAMPO PARA GRAMPEADOR DE MESA, GALVANIZADO 23/6, CAIXA COM 1000 UNIDADES</t>
  </si>
  <si>
    <t>75.10.319 - GRAMPO PARA GRAMPEADOR DE MESA, GALVANIZADO 23/10, CAIXA COM 1000 UNIDADES</t>
  </si>
  <si>
    <t>75.10.320 - GRAMPO PARA GRAMPEADOR DE MESA, GALVANIZADO 23/13, CAIXA COM 1000 UNIDADES</t>
  </si>
  <si>
    <t>75.10.321 - GRAMPO PARA GRAMPEADOR DE MESA, GALVANIZADO 23/15, CAIXA COM 1000 UNIDADES</t>
  </si>
  <si>
    <t>75.10.322 - GRAMPO PARA GRAMPEADOR ROCAMA, ALUMÍNIO 106/4, CAIXA COM 5000 UNIDADES</t>
  </si>
  <si>
    <t>75.20.138 - COLA PARA ISOPOR, FRASCO DE 40G</t>
  </si>
  <si>
    <t>75.10.323 - GRAMPO PARA GRAMPEADOR ROCAMA, ALUMÍNIO 106/6, CAIXA COM 3500 UNIDADES</t>
  </si>
  <si>
    <t>75.10.324 - GRAMPO PARA GRAMPEADOR ROCAMA, ALUMÍNIO 106/8, CAIXA COM 2500 UNIDADES</t>
  </si>
  <si>
    <t>75.10.179 - ETIQUETA ADESIVA 288,5X200,0, CAIXA COM 100 FLS, 1 ETIQUETA POR FL.</t>
  </si>
  <si>
    <t>75.10.328 - FITA ADESIVA DE PAPEL CREPADA, ROLO COM 48MM X 50M</t>
  </si>
  <si>
    <t>75.10.336 - FITA ADESIVA DE PAPEL CREPADA, ROLO COM 18MM X 50M</t>
  </si>
  <si>
    <t>75.20.237 - BAILARINA Nº 05, CAIXA COM 72 UNIDADES</t>
  </si>
  <si>
    <t>75.30.338 - CARBONO PRETO, 01 FACE, CAIXA COM 100 UNIDADES, MEDINDO 21CM X 29,7CM.</t>
  </si>
  <si>
    <t>75.20.238 - TNT COM 1,40MTS DE LARGURA, 40 GRAMATURA, NA COR AMARELO</t>
  </si>
  <si>
    <t>75.20.239 - TNT COM 1,40MTS DE LARGURA, 40 GRAMATURA, NA COR AREIA</t>
  </si>
  <si>
    <t>75.20.242 - TNT COM 1,40MTS DE LARGURA, 40 GRAMATURA, NA COR BRANCO</t>
  </si>
  <si>
    <t>75.20.248 - TNT COM 1,40MTS DE LARGURA, 40 GRAMATURA, NA COR PRETO</t>
  </si>
  <si>
    <t>75.20.250 - TNT COM 1,40MTS DE LARGURA, 40 GRAMATURA, NA COR VERDE ESCURO</t>
  </si>
  <si>
    <t>75.20.251 - TNT COM 1,40MTS DE LARGURA, 40 GRAMATURA, NA COR VERDE CLARO</t>
  </si>
  <si>
    <t>75.20.252 - TNT COM 1,40MTS DE LARGURA, 40 GRAMATURA, NA COR VERMELHO</t>
  </si>
  <si>
    <t>75.30.139 - PAPEL XEROGRÁFICO, OPACO, LISO, BRANCO, 75G/M2, FORMATO A4 (210 X 297) MM, PACOTE COM 500 FOLHAS</t>
  </si>
  <si>
    <t>75.30.28 - PAPEL XEROGRÁFICO, OPACO, LISO, BRANCO, 75G/M2, FORMATO OFíCIO 2 (216X330)MM, PACOTE COM 500 FOLHAS</t>
  </si>
  <si>
    <t>75.30.336 - PAPEL XEROGRÁFICO, OPACO, LISO, AMARELO, 75G/M2 FORMATO A4, PACOTE COM 100 FOLHAS.</t>
  </si>
  <si>
    <t>75.30.337 - PAPEL XEROGRÁFICO, OPACO, LISO, VERDE, 75G/M2 FORMATO A4, PACOTE COM 100 FOLHAS.</t>
  </si>
  <si>
    <t>75.30.334 - PAPEL XEROGRÁFICO, OPACO, LISO, ROSA, 75G/M2 FORMATO A4, PACOTE COM 100 FOLHAS.</t>
  </si>
  <si>
    <t>75.30.335 - PAPEL XEROGRÁFICO, OPACO, LISO, AZUL, 75G/M2 FORMATO A4, PACOTE COM 100 FOLHAS.</t>
  </si>
  <si>
    <t>75.30.259 - CARTOLINA MEDINDO (500X660)MM, 150G/M2, PACOTE COM 100 FLS, COR VERDE CLARO</t>
  </si>
  <si>
    <t>75.30.362 - ENVELOPE CARTA 114MM X 162MM, 80G, COLORIDO, PACOTE COM 100 UNIDADES.</t>
  </si>
  <si>
    <t>40.40.1 - BARBANTE DE ALGODÃO DE 4 FIOS, ROLO DE 250 G.</t>
  </si>
  <si>
    <t>75.10.355 - PASTA PLÁSTICA EM L 0,15 DE ESPESSURA A4 - 220 MM X 310 MM - CORES VARIADAS</t>
  </si>
  <si>
    <t>75.10.356 - PASTA PLÁSTICA EM L 0,15 DE ESPESSURA A4 - 230 MM X 335 MM - CORES VARIADAS</t>
  </si>
  <si>
    <t>75.10.357 - PASTA DOCUMENTO DE PLÁSTICO A4 FECHO BOTÃO TRANSPARENTE</t>
  </si>
  <si>
    <t>75.10.358 - TINTA PARA MARCADOR DE QUADRO BRANCO 500 ML - AZUL</t>
  </si>
  <si>
    <t>75.10.360 - TINTA PARA MARCADOR DE QUADRO BRANCO 500 ML - PRETA</t>
  </si>
  <si>
    <t>75.10.359 - TINTA PARA MARCADOR DE QUADRO BRANCO 500 ML - VERMELHA</t>
  </si>
  <si>
    <t>75.10.361 - PASTA TRANSPARENTE ABA E ELÁSTICO OFÍCIO 50 MM - NA COR FUMÊ</t>
  </si>
  <si>
    <t>75.30.203 - CANETA COM TINTA AZUL A BASE DE ALCOOL PARA USO EM QUADRO BRANCO E EM SUPERFICIES LISAS, COM SECAGEM RAPIDA. TINTA DE FACIL REMOÇAO COM FLANELA OU APAGADOR DE FELTRO.</t>
  </si>
  <si>
    <t>75.30.204 - CANETA COM TINTA PRETA A BASE DE ALCOOL PARA USO EM QUADRO BRANCO E EM SUPERFICIES LISAS, COM SECAGEM RAPIDA. TINTA DE FACIL REMOÇAO COM FLANELA OU APAGADOR DE FELTRO.</t>
  </si>
  <si>
    <t>75.30.205 - CANETA COM TINTA VERMELHA A BASE DE ALCOOL PARA USO EM QUADRO BRANCO E EM SUPERFICIES LISAS, COM SECAGEM RAPIDA. TINTA DE FACIL REMOCAO COM FLANELA OU APAGADOR DE FELTRO.</t>
  </si>
  <si>
    <t>75.20.31 - CAPA DE PLASTICO PARA ENCADERNAÇÃO - PRETA, MEDINDO 220 330MM, ESPESSURA DE 0,20MM.</t>
  </si>
  <si>
    <t>75.10.101 - ESPIRAL PLÁSTICO PARA ENCADERNAÇÃO - COM DIAMETRO DE 14MM, NA COR PRETA</t>
  </si>
  <si>
    <t>70.10.9 - CADERNO BROCHURA - CAPA DURA - PEQUENO - 96 FLS</t>
  </si>
  <si>
    <t>70.10.10 - CADERNO BROCHURA - CAPA DURA - UNIVERSITÁRIO - 96 FLS</t>
  </si>
  <si>
    <t>75.10.351 - PASTA SUSPENSA MARMORIZADA PLASTIFICADA, COM GRAMPO TRILHO DE PLÁSTICO</t>
  </si>
  <si>
    <t>75.10.353 - FILME PLÁSTICO (POLASEAL), PACOTE COM 100 UNIDADES PARA PLASTIFICAÇÃO DE CRACHÁS E DOCUMENTOS, FORMADO POR 02 FOLHAS, TAMANHO A4 (220MMX307MM), TRANSPARENTE, ESPESSURA DE 125 MICRAS.</t>
  </si>
  <si>
    <t>75.10.268 - RÉGUA ESCOLAR DE PLÁSTICO TRANSPARENTE DE 500MM</t>
  </si>
  <si>
    <t>75.30.84 - PAPEL LAMINADO AZUL</t>
  </si>
  <si>
    <t>75.30.87 - PAPEL LAMINADO DOURADO</t>
  </si>
  <si>
    <t>75.30.88 - PAPEL LAMINADO PRATA</t>
  </si>
  <si>
    <t>75.30.86 - PAPEL LAMINADO VERDE</t>
  </si>
  <si>
    <t>75.30.85 - PAPEL LAMINADO VERMELHO</t>
  </si>
  <si>
    <t>75.30.92 - PAPEL SILUETA COLOR AMARELO</t>
  </si>
  <si>
    <t>75.30.93 - PAPEL SILUETA COLOR ROSA</t>
  </si>
  <si>
    <t>75.30.91 - PAPEL SILUETA COLOR VERMELHO</t>
  </si>
  <si>
    <t>75.30.94 - PAPEL SILUETA COLOR LARANJA</t>
  </si>
  <si>
    <t>75.30.95 - PAPEL SILUETA COLOR VERDE</t>
  </si>
  <si>
    <t>75.30.125 - PAPEL SILUETA COLOR AZUL</t>
  </si>
  <si>
    <t>75.30.126 - PAPEL SILUETA COLOR MARROM</t>
  </si>
  <si>
    <t>75.30.127 - PAPEL SILUETA COLOR PRETO</t>
  </si>
  <si>
    <t>75.10.146 - PAPEL A4, BRANCO, GRAMATURA DE 180, MICROSERRILHADO, PARA CARTÃO DE VISITA</t>
  </si>
  <si>
    <t>75.10.267 - RÉGUA ESCOLAR DE PLÁSTICO TRANSPARENTE DE 300MM</t>
  </si>
  <si>
    <t>CX</t>
  </si>
  <si>
    <t>UN</t>
  </si>
  <si>
    <t>RL</t>
  </si>
  <si>
    <t>EST</t>
  </si>
  <si>
    <t>PCT</t>
  </si>
  <si>
    <t>FL</t>
  </si>
  <si>
    <t>FR</t>
  </si>
  <si>
    <t>MT</t>
  </si>
  <si>
    <t>LOTE 1</t>
  </si>
  <si>
    <t>TOTAL LOTE 1</t>
  </si>
  <si>
    <t>LOTE 2</t>
  </si>
  <si>
    <t>TOTAL LOTE 2</t>
  </si>
  <si>
    <t>LOTE 3</t>
  </si>
  <si>
    <t>TOTAL LOTE 3</t>
  </si>
  <si>
    <t>LOTE 4</t>
  </si>
  <si>
    <t>TOTAL LOTE 4</t>
  </si>
  <si>
    <t>LOTE 5</t>
  </si>
  <si>
    <t>TOTAL LOTE 5</t>
  </si>
  <si>
    <t>LOTE 6</t>
  </si>
  <si>
    <t>TOTAL LOTE 6</t>
  </si>
  <si>
    <t>LOTE 7</t>
  </si>
  <si>
    <t>TOTAL LOTE 7</t>
  </si>
  <si>
    <t>LOTE 8</t>
  </si>
  <si>
    <t>TOTAL LOTE 8</t>
  </si>
  <si>
    <t>LOTE 9</t>
  </si>
  <si>
    <t>TOTAL LOTE 9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</si>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</sst>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/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3"/>
  <sheetViews>
    <sheetView tabSelected="1" workbookViewId="0">
      <selection activeCell="M258" sqref="M258"/>
    </sheetView>
  </sheetViews>
  <sheetFormatPr defaultColWidth="9.140625" defaultRowHeight="12.75" x14ac:dyDescent="0.2"/>
  <cols>
    <col min="1" max="1" width="6.85546875" style="2" customWidth="1"/>
    <col min="2" max="2" width="7.85546875" style="2" customWidth="1"/>
    <col min="3" max="3" width="7.5703125" style="2" customWidth="1"/>
    <col min="4" max="4" width="42.140625" style="3" customWidth="1"/>
    <col min="5" max="5" width="11" style="2" customWidth="1"/>
    <col min="6" max="6" width="13.28515625" style="2" customWidth="1"/>
    <col min="7" max="16384" width="9.140625" style="1"/>
  </cols>
  <sheetData>
    <row r="3" spans="1:6" ht="13.5" thickBot="1" x14ac:dyDescent="0.25"/>
    <row r="4" spans="1:6" ht="17.25" thickTop="1" thickBot="1" x14ac:dyDescent="0.25">
      <c r="A4" s="21" t="s">
        <v>298</v>
      </c>
      <c r="B4" s="22"/>
      <c r="C4" s="22"/>
      <c r="D4" s="22"/>
      <c r="E4" s="22"/>
      <c r="F4" s="23"/>
    </row>
    <row r="5" spans="1:6" ht="39" thickTop="1" x14ac:dyDescent="0.2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2" t="s">
        <v>6</v>
      </c>
    </row>
    <row r="6" spans="1:6" ht="30" x14ac:dyDescent="0.2">
      <c r="A6" s="6" t="s">
        <v>7</v>
      </c>
      <c r="B6" s="7">
        <v>300</v>
      </c>
      <c r="C6" s="7" t="s">
        <v>290</v>
      </c>
      <c r="D6" s="8" t="s">
        <v>106</v>
      </c>
      <c r="E6" s="7">
        <v>5.98</v>
      </c>
      <c r="F6" s="9">
        <f>E6*B6</f>
        <v>1794.0000000000002</v>
      </c>
    </row>
    <row r="7" spans="1:6" ht="45" x14ac:dyDescent="0.2">
      <c r="A7" s="6" t="s">
        <v>8</v>
      </c>
      <c r="B7" s="7">
        <v>100</v>
      </c>
      <c r="C7" s="7" t="s">
        <v>291</v>
      </c>
      <c r="D7" s="8" t="s">
        <v>107</v>
      </c>
      <c r="E7" s="7">
        <v>9.7100000000000009</v>
      </c>
      <c r="F7" s="9">
        <f t="shared" ref="F7:F77" si="0">E7*B7</f>
        <v>971.00000000000011</v>
      </c>
    </row>
    <row r="8" spans="1:6" ht="45" x14ac:dyDescent="0.2">
      <c r="A8" s="6" t="s">
        <v>9</v>
      </c>
      <c r="B8" s="7">
        <v>600</v>
      </c>
      <c r="C8" s="7" t="s">
        <v>291</v>
      </c>
      <c r="D8" s="8" t="s">
        <v>159</v>
      </c>
      <c r="E8" s="7">
        <v>18.309999999999999</v>
      </c>
      <c r="F8" s="9">
        <f t="shared" si="0"/>
        <v>10986</v>
      </c>
    </row>
    <row r="9" spans="1:6" ht="45" x14ac:dyDescent="0.2">
      <c r="A9" s="6" t="s">
        <v>10</v>
      </c>
      <c r="B9" s="7">
        <v>300</v>
      </c>
      <c r="C9" s="7" t="s">
        <v>291</v>
      </c>
      <c r="D9" s="8" t="s">
        <v>160</v>
      </c>
      <c r="E9" s="7">
        <v>4.6100000000000003</v>
      </c>
      <c r="F9" s="9">
        <f t="shared" si="0"/>
        <v>1383</v>
      </c>
    </row>
    <row r="10" spans="1:6" ht="45" x14ac:dyDescent="0.2">
      <c r="A10" s="6" t="s">
        <v>11</v>
      </c>
      <c r="B10" s="7">
        <v>2000</v>
      </c>
      <c r="C10" s="7" t="s">
        <v>291</v>
      </c>
      <c r="D10" s="8" t="s">
        <v>161</v>
      </c>
      <c r="E10" s="7">
        <v>2.97</v>
      </c>
      <c r="F10" s="9">
        <f t="shared" si="0"/>
        <v>5940</v>
      </c>
    </row>
    <row r="11" spans="1:6" ht="30" x14ac:dyDescent="0.2">
      <c r="A11" s="6" t="s">
        <v>12</v>
      </c>
      <c r="B11" s="7">
        <v>300</v>
      </c>
      <c r="C11" s="7" t="s">
        <v>290</v>
      </c>
      <c r="D11" s="8" t="s">
        <v>240</v>
      </c>
      <c r="E11" s="7">
        <v>5.86</v>
      </c>
      <c r="F11" s="9">
        <f t="shared" si="0"/>
        <v>1758</v>
      </c>
    </row>
    <row r="12" spans="1:6" ht="30" x14ac:dyDescent="0.2">
      <c r="A12" s="6" t="s">
        <v>13</v>
      </c>
      <c r="B12" s="7">
        <v>300</v>
      </c>
      <c r="C12" s="7" t="s">
        <v>292</v>
      </c>
      <c r="D12" s="8" t="s">
        <v>257</v>
      </c>
      <c r="E12" s="7">
        <v>15.04</v>
      </c>
      <c r="F12" s="9">
        <f t="shared" si="0"/>
        <v>4512</v>
      </c>
    </row>
    <row r="13" spans="1:6" ht="30" x14ac:dyDescent="0.2">
      <c r="A13" s="6" t="s">
        <v>14</v>
      </c>
      <c r="B13" s="7">
        <v>2000</v>
      </c>
      <c r="C13" s="7" t="s">
        <v>291</v>
      </c>
      <c r="D13" s="8" t="s">
        <v>211</v>
      </c>
      <c r="E13" s="7">
        <v>2.97</v>
      </c>
      <c r="F13" s="9">
        <f t="shared" si="0"/>
        <v>5940</v>
      </c>
    </row>
    <row r="14" spans="1:6" ht="30" x14ac:dyDescent="0.2">
      <c r="A14" s="6" t="s">
        <v>15</v>
      </c>
      <c r="B14" s="7">
        <v>2000</v>
      </c>
      <c r="C14" s="7" t="s">
        <v>291</v>
      </c>
      <c r="D14" s="8" t="s">
        <v>213</v>
      </c>
      <c r="E14" s="7">
        <v>2.97</v>
      </c>
      <c r="F14" s="9">
        <f t="shared" si="0"/>
        <v>5940</v>
      </c>
    </row>
    <row r="15" spans="1:6" ht="30" x14ac:dyDescent="0.2">
      <c r="A15" s="6" t="s">
        <v>16</v>
      </c>
      <c r="B15" s="7">
        <v>2000</v>
      </c>
      <c r="C15" s="7" t="s">
        <v>291</v>
      </c>
      <c r="D15" s="8" t="s">
        <v>215</v>
      </c>
      <c r="E15" s="7">
        <v>2.97</v>
      </c>
      <c r="F15" s="9">
        <f t="shared" si="0"/>
        <v>5940</v>
      </c>
    </row>
    <row r="16" spans="1:6" ht="30" x14ac:dyDescent="0.2">
      <c r="A16" s="6" t="s">
        <v>17</v>
      </c>
      <c r="B16" s="7">
        <v>1500</v>
      </c>
      <c r="C16" s="7" t="s">
        <v>291</v>
      </c>
      <c r="D16" s="8" t="s">
        <v>214</v>
      </c>
      <c r="E16" s="7">
        <v>2.97</v>
      </c>
      <c r="F16" s="9">
        <f t="shared" si="0"/>
        <v>4455</v>
      </c>
    </row>
    <row r="17" spans="1:6" ht="30" x14ac:dyDescent="0.2">
      <c r="A17" s="6" t="s">
        <v>18</v>
      </c>
      <c r="B17" s="7">
        <v>2000</v>
      </c>
      <c r="C17" s="7" t="s">
        <v>291</v>
      </c>
      <c r="D17" s="8" t="s">
        <v>207</v>
      </c>
      <c r="E17" s="7">
        <v>2.97</v>
      </c>
      <c r="F17" s="9">
        <f t="shared" si="0"/>
        <v>5940</v>
      </c>
    </row>
    <row r="18" spans="1:6" ht="30" x14ac:dyDescent="0.2">
      <c r="A18" s="6" t="s">
        <v>19</v>
      </c>
      <c r="B18" s="7">
        <v>1500</v>
      </c>
      <c r="C18" s="7" t="s">
        <v>291</v>
      </c>
      <c r="D18" s="8" t="s">
        <v>218</v>
      </c>
      <c r="E18" s="7">
        <v>2.97</v>
      </c>
      <c r="F18" s="9">
        <f t="shared" si="0"/>
        <v>4455</v>
      </c>
    </row>
    <row r="19" spans="1:6" ht="30" x14ac:dyDescent="0.2">
      <c r="A19" s="6" t="s">
        <v>20</v>
      </c>
      <c r="B19" s="7">
        <v>2000</v>
      </c>
      <c r="C19" s="7" t="s">
        <v>291</v>
      </c>
      <c r="D19" s="8" t="s">
        <v>212</v>
      </c>
      <c r="E19" s="7">
        <v>2.97</v>
      </c>
      <c r="F19" s="9">
        <f t="shared" si="0"/>
        <v>5940</v>
      </c>
    </row>
    <row r="20" spans="1:6" ht="30" x14ac:dyDescent="0.2">
      <c r="A20" s="6" t="s">
        <v>21</v>
      </c>
      <c r="B20" s="7">
        <v>2000</v>
      </c>
      <c r="C20" s="7" t="s">
        <v>291</v>
      </c>
      <c r="D20" s="8" t="s">
        <v>219</v>
      </c>
      <c r="E20" s="7">
        <v>2.97</v>
      </c>
      <c r="F20" s="9">
        <f t="shared" si="0"/>
        <v>5940</v>
      </c>
    </row>
    <row r="21" spans="1:6" ht="30" x14ac:dyDescent="0.2">
      <c r="A21" s="6" t="s">
        <v>22</v>
      </c>
      <c r="B21" s="7">
        <v>2000</v>
      </c>
      <c r="C21" s="7" t="s">
        <v>291</v>
      </c>
      <c r="D21" s="8" t="s">
        <v>217</v>
      </c>
      <c r="E21" s="7">
        <v>2.97</v>
      </c>
      <c r="F21" s="9">
        <f t="shared" si="0"/>
        <v>5940</v>
      </c>
    </row>
    <row r="22" spans="1:6" ht="15" customHeight="1" x14ac:dyDescent="0.2">
      <c r="A22" s="6" t="s">
        <v>23</v>
      </c>
      <c r="B22" s="7">
        <v>2000</v>
      </c>
      <c r="C22" s="7" t="s">
        <v>291</v>
      </c>
      <c r="D22" s="8" t="s">
        <v>206</v>
      </c>
      <c r="E22" s="7">
        <v>2.97</v>
      </c>
      <c r="F22" s="9">
        <f t="shared" si="0"/>
        <v>5940</v>
      </c>
    </row>
    <row r="23" spans="1:6" ht="30" x14ac:dyDescent="0.2">
      <c r="A23" s="6" t="s">
        <v>24</v>
      </c>
      <c r="B23" s="7">
        <v>2000</v>
      </c>
      <c r="C23" s="7" t="s">
        <v>291</v>
      </c>
      <c r="D23" s="8" t="s">
        <v>216</v>
      </c>
      <c r="E23" s="7">
        <v>2.97</v>
      </c>
      <c r="F23" s="9">
        <f t="shared" si="0"/>
        <v>5940</v>
      </c>
    </row>
    <row r="24" spans="1:6" ht="30" x14ac:dyDescent="0.2">
      <c r="A24" s="6" t="s">
        <v>25</v>
      </c>
      <c r="B24" s="7">
        <v>2000</v>
      </c>
      <c r="C24" s="7" t="s">
        <v>291</v>
      </c>
      <c r="D24" s="8" t="s">
        <v>220</v>
      </c>
      <c r="E24" s="7">
        <v>2.97</v>
      </c>
      <c r="F24" s="9">
        <f t="shared" si="0"/>
        <v>5940</v>
      </c>
    </row>
    <row r="25" spans="1:6" ht="30" x14ac:dyDescent="0.2">
      <c r="A25" s="6" t="s">
        <v>26</v>
      </c>
      <c r="B25" s="7">
        <v>2000</v>
      </c>
      <c r="C25" s="7" t="s">
        <v>291</v>
      </c>
      <c r="D25" s="8" t="s">
        <v>210</v>
      </c>
      <c r="E25" s="7">
        <v>2.97</v>
      </c>
      <c r="F25" s="9">
        <f t="shared" si="0"/>
        <v>5940</v>
      </c>
    </row>
    <row r="26" spans="1:6" ht="30" x14ac:dyDescent="0.2">
      <c r="A26" s="6" t="s">
        <v>27</v>
      </c>
      <c r="B26" s="7">
        <v>2000</v>
      </c>
      <c r="C26" s="7" t="s">
        <v>291</v>
      </c>
      <c r="D26" s="8" t="s">
        <v>209</v>
      </c>
      <c r="E26" s="7">
        <v>2.97</v>
      </c>
      <c r="F26" s="9">
        <f t="shared" si="0"/>
        <v>5940</v>
      </c>
    </row>
    <row r="27" spans="1:6" ht="30" x14ac:dyDescent="0.2">
      <c r="A27" s="6" t="s">
        <v>28</v>
      </c>
      <c r="B27" s="7">
        <v>2000</v>
      </c>
      <c r="C27" s="7" t="s">
        <v>291</v>
      </c>
      <c r="D27" s="8" t="s">
        <v>208</v>
      </c>
      <c r="E27" s="7">
        <v>2.97</v>
      </c>
      <c r="F27" s="9">
        <f t="shared" si="0"/>
        <v>5940</v>
      </c>
    </row>
    <row r="28" spans="1:6" ht="45" x14ac:dyDescent="0.2">
      <c r="A28" s="6" t="s">
        <v>29</v>
      </c>
      <c r="B28" s="7">
        <v>5000</v>
      </c>
      <c r="C28" s="7" t="s">
        <v>291</v>
      </c>
      <c r="D28" s="8" t="s">
        <v>83</v>
      </c>
      <c r="E28" s="7">
        <v>1.61</v>
      </c>
      <c r="F28" s="9">
        <f t="shared" si="0"/>
        <v>8050.0000000000009</v>
      </c>
    </row>
    <row r="29" spans="1:6" ht="45" x14ac:dyDescent="0.2">
      <c r="A29" s="6" t="s">
        <v>30</v>
      </c>
      <c r="B29" s="7">
        <v>200</v>
      </c>
      <c r="C29" s="7" t="s">
        <v>291</v>
      </c>
      <c r="D29" s="8" t="s">
        <v>85</v>
      </c>
      <c r="E29" s="7">
        <v>4.01</v>
      </c>
      <c r="F29" s="9">
        <f t="shared" si="0"/>
        <v>802</v>
      </c>
    </row>
    <row r="30" spans="1:6" ht="19.5" customHeight="1" thickBot="1" x14ac:dyDescent="0.25">
      <c r="A30" s="27" t="s">
        <v>299</v>
      </c>
      <c r="B30" s="28"/>
      <c r="C30" s="28"/>
      <c r="D30" s="28"/>
      <c r="E30" s="29"/>
      <c r="F30" s="30">
        <f>SUM(F6:F29)</f>
        <v>122326</v>
      </c>
    </row>
    <row r="31" spans="1:6" s="33" customFormat="1" ht="15" customHeight="1" thickTop="1" x14ac:dyDescent="0.2">
      <c r="A31" s="31"/>
      <c r="B31" s="31"/>
      <c r="C31" s="31"/>
      <c r="D31" s="31"/>
      <c r="E31" s="31"/>
      <c r="F31" s="32"/>
    </row>
    <row r="32" spans="1:6" s="33" customFormat="1" ht="15" customHeight="1" thickBot="1" x14ac:dyDescent="0.25">
      <c r="A32" s="31"/>
      <c r="B32" s="31"/>
      <c r="C32" s="31"/>
      <c r="D32" s="31"/>
      <c r="E32" s="31"/>
      <c r="F32" s="32"/>
    </row>
    <row r="33" spans="1:6" s="33" customFormat="1" ht="15" customHeight="1" thickTop="1" thickBot="1" x14ac:dyDescent="0.25">
      <c r="A33" s="34" t="s">
        <v>300</v>
      </c>
      <c r="B33" s="35"/>
      <c r="C33" s="35"/>
      <c r="D33" s="35"/>
      <c r="E33" s="35"/>
      <c r="F33" s="36"/>
    </row>
    <row r="34" spans="1:6" s="33" customFormat="1" ht="15" customHeight="1" thickTop="1" x14ac:dyDescent="0.2">
      <c r="A34" s="56" t="s">
        <v>7</v>
      </c>
      <c r="B34" s="24">
        <v>200</v>
      </c>
      <c r="C34" s="24" t="s">
        <v>291</v>
      </c>
      <c r="D34" s="25" t="s">
        <v>270</v>
      </c>
      <c r="E34" s="24">
        <v>6.76</v>
      </c>
      <c r="F34" s="26">
        <f t="shared" si="0"/>
        <v>1352</v>
      </c>
    </row>
    <row r="35" spans="1:6" ht="30" x14ac:dyDescent="0.2">
      <c r="A35" s="56" t="s">
        <v>8</v>
      </c>
      <c r="B35" s="7">
        <v>200</v>
      </c>
      <c r="C35" s="7" t="s">
        <v>291</v>
      </c>
      <c r="D35" s="8" t="s">
        <v>271</v>
      </c>
      <c r="E35" s="7">
        <v>11.19</v>
      </c>
      <c r="F35" s="9">
        <f t="shared" si="0"/>
        <v>2238</v>
      </c>
    </row>
    <row r="36" spans="1:6" ht="30" x14ac:dyDescent="0.2">
      <c r="A36" s="56" t="s">
        <v>9</v>
      </c>
      <c r="B36" s="7">
        <v>10000</v>
      </c>
      <c r="C36" s="7" t="s">
        <v>291</v>
      </c>
      <c r="D36" s="8" t="s">
        <v>92</v>
      </c>
      <c r="E36" s="7">
        <v>7.02</v>
      </c>
      <c r="F36" s="9">
        <f t="shared" si="0"/>
        <v>70200</v>
      </c>
    </row>
    <row r="37" spans="1:6" ht="45" x14ac:dyDescent="0.2">
      <c r="A37" s="56" t="s">
        <v>10</v>
      </c>
      <c r="B37" s="7">
        <v>5000</v>
      </c>
      <c r="C37" s="7" t="s">
        <v>291</v>
      </c>
      <c r="D37" s="8" t="s">
        <v>93</v>
      </c>
      <c r="E37" s="7">
        <v>12.06</v>
      </c>
      <c r="F37" s="9">
        <f t="shared" si="0"/>
        <v>60300</v>
      </c>
    </row>
    <row r="38" spans="1:6" ht="45" x14ac:dyDescent="0.2">
      <c r="A38" s="56" t="s">
        <v>11</v>
      </c>
      <c r="B38" s="7">
        <v>500</v>
      </c>
      <c r="C38" s="7" t="s">
        <v>291</v>
      </c>
      <c r="D38" s="8" t="s">
        <v>100</v>
      </c>
      <c r="E38" s="7">
        <v>11.76</v>
      </c>
      <c r="F38" s="9">
        <f t="shared" si="0"/>
        <v>5880</v>
      </c>
    </row>
    <row r="39" spans="1:6" ht="75" x14ac:dyDescent="0.2">
      <c r="A39" s="56" t="s">
        <v>12</v>
      </c>
      <c r="B39" s="7">
        <v>1500</v>
      </c>
      <c r="C39" s="7" t="s">
        <v>291</v>
      </c>
      <c r="D39" s="8" t="s">
        <v>265</v>
      </c>
      <c r="E39" s="7">
        <v>4.51</v>
      </c>
      <c r="F39" s="9">
        <f t="shared" si="0"/>
        <v>6765</v>
      </c>
    </row>
    <row r="40" spans="1:6" ht="75" x14ac:dyDescent="0.2">
      <c r="A40" s="56" t="s">
        <v>13</v>
      </c>
      <c r="B40" s="7">
        <v>700</v>
      </c>
      <c r="C40" s="7" t="s">
        <v>291</v>
      </c>
      <c r="D40" s="8" t="s">
        <v>266</v>
      </c>
      <c r="E40" s="7">
        <v>4.51</v>
      </c>
      <c r="F40" s="9">
        <f t="shared" si="0"/>
        <v>3157</v>
      </c>
    </row>
    <row r="41" spans="1:6" ht="75" x14ac:dyDescent="0.2">
      <c r="A41" s="56" t="s">
        <v>14</v>
      </c>
      <c r="B41" s="7">
        <v>500</v>
      </c>
      <c r="C41" s="7" t="s">
        <v>291</v>
      </c>
      <c r="D41" s="8" t="s">
        <v>267</v>
      </c>
      <c r="E41" s="7">
        <v>4.51</v>
      </c>
      <c r="F41" s="9">
        <f t="shared" si="0"/>
        <v>2255</v>
      </c>
    </row>
    <row r="42" spans="1:6" ht="75" x14ac:dyDescent="0.2">
      <c r="A42" s="56" t="s">
        <v>15</v>
      </c>
      <c r="B42" s="7">
        <v>6000</v>
      </c>
      <c r="C42" s="7" t="s">
        <v>291</v>
      </c>
      <c r="D42" s="8" t="s">
        <v>78</v>
      </c>
      <c r="E42" s="7">
        <v>1.64</v>
      </c>
      <c r="F42" s="9">
        <f t="shared" si="0"/>
        <v>9840</v>
      </c>
    </row>
    <row r="43" spans="1:6" ht="90" x14ac:dyDescent="0.2">
      <c r="A43" s="56" t="s">
        <v>16</v>
      </c>
      <c r="B43" s="7">
        <v>6000</v>
      </c>
      <c r="C43" s="7" t="s">
        <v>291</v>
      </c>
      <c r="D43" s="8" t="s">
        <v>79</v>
      </c>
      <c r="E43" s="7">
        <v>1.64</v>
      </c>
      <c r="F43" s="9">
        <f t="shared" si="0"/>
        <v>9840</v>
      </c>
    </row>
    <row r="44" spans="1:6" ht="60" x14ac:dyDescent="0.2">
      <c r="A44" s="56" t="s">
        <v>17</v>
      </c>
      <c r="B44" s="7">
        <v>3000</v>
      </c>
      <c r="C44" s="7" t="s">
        <v>293</v>
      </c>
      <c r="D44" s="8" t="s">
        <v>80</v>
      </c>
      <c r="E44" s="7">
        <v>6.5</v>
      </c>
      <c r="F44" s="9">
        <f t="shared" si="0"/>
        <v>19500</v>
      </c>
    </row>
    <row r="45" spans="1:6" ht="15" customHeight="1" x14ac:dyDescent="0.2">
      <c r="A45" s="56" t="s">
        <v>18</v>
      </c>
      <c r="B45" s="7">
        <v>2000</v>
      </c>
      <c r="C45" s="7" t="s">
        <v>290</v>
      </c>
      <c r="D45" s="8" t="s">
        <v>81</v>
      </c>
      <c r="E45" s="7">
        <v>7.95</v>
      </c>
      <c r="F45" s="9">
        <f t="shared" si="0"/>
        <v>15900</v>
      </c>
    </row>
    <row r="46" spans="1:6" ht="15" x14ac:dyDescent="0.2">
      <c r="A46" s="56" t="s">
        <v>19</v>
      </c>
      <c r="B46" s="7">
        <v>200</v>
      </c>
      <c r="C46" s="7" t="s">
        <v>291</v>
      </c>
      <c r="D46" s="8" t="s">
        <v>90</v>
      </c>
      <c r="E46" s="7">
        <v>7.99</v>
      </c>
      <c r="F46" s="9">
        <f t="shared" si="0"/>
        <v>1598</v>
      </c>
    </row>
    <row r="47" spans="1:6" ht="15.75" thickBot="1" x14ac:dyDescent="0.25">
      <c r="A47" s="56" t="s">
        <v>20</v>
      </c>
      <c r="B47" s="14">
        <v>200</v>
      </c>
      <c r="C47" s="14" t="s">
        <v>291</v>
      </c>
      <c r="D47" s="15" t="s">
        <v>91</v>
      </c>
      <c r="E47" s="14">
        <v>7.99</v>
      </c>
      <c r="F47" s="16">
        <f t="shared" si="0"/>
        <v>1598</v>
      </c>
    </row>
    <row r="48" spans="1:6" ht="15" customHeight="1" thickTop="1" thickBot="1" x14ac:dyDescent="0.25">
      <c r="A48" s="41" t="s">
        <v>301</v>
      </c>
      <c r="B48" s="42"/>
      <c r="C48" s="42"/>
      <c r="D48" s="42"/>
      <c r="E48" s="43"/>
      <c r="F48" s="44">
        <f>SUM(F34:F47)</f>
        <v>210423</v>
      </c>
    </row>
    <row r="49" spans="1:6" s="33" customFormat="1" ht="16.5" thickTop="1" thickBot="1" x14ac:dyDescent="0.25">
      <c r="A49" s="37"/>
      <c r="B49" s="38"/>
      <c r="C49" s="38"/>
      <c r="D49" s="39"/>
      <c r="E49" s="38"/>
      <c r="F49" s="40"/>
    </row>
    <row r="50" spans="1:6" s="33" customFormat="1" ht="15" customHeight="1" thickTop="1" thickBot="1" x14ac:dyDescent="0.25">
      <c r="A50" s="34" t="s">
        <v>302</v>
      </c>
      <c r="B50" s="35"/>
      <c r="C50" s="35"/>
      <c r="D50" s="35"/>
      <c r="E50" s="35"/>
      <c r="F50" s="36"/>
    </row>
    <row r="51" spans="1:6" ht="45.75" thickTop="1" x14ac:dyDescent="0.2">
      <c r="A51" s="56" t="s">
        <v>7</v>
      </c>
      <c r="B51" s="24">
        <v>5000</v>
      </c>
      <c r="C51" s="24" t="s">
        <v>291</v>
      </c>
      <c r="D51" s="25" t="s">
        <v>268</v>
      </c>
      <c r="E51" s="24">
        <v>0.65</v>
      </c>
      <c r="F51" s="26">
        <f t="shared" si="0"/>
        <v>3250</v>
      </c>
    </row>
    <row r="52" spans="1:6" ht="45" x14ac:dyDescent="0.2">
      <c r="A52" s="56" t="s">
        <v>8</v>
      </c>
      <c r="B52" s="7">
        <v>20</v>
      </c>
      <c r="C52" s="7" t="s">
        <v>290</v>
      </c>
      <c r="D52" s="8" t="s">
        <v>241</v>
      </c>
      <c r="E52" s="7">
        <v>40.630000000000003</v>
      </c>
      <c r="F52" s="9">
        <f t="shared" si="0"/>
        <v>812.6</v>
      </c>
    </row>
    <row r="53" spans="1:6" ht="30" x14ac:dyDescent="0.2">
      <c r="A53" s="56" t="s">
        <v>9</v>
      </c>
      <c r="B53" s="7">
        <v>3000</v>
      </c>
      <c r="C53" s="7" t="s">
        <v>291</v>
      </c>
      <c r="D53" s="8" t="s">
        <v>101</v>
      </c>
      <c r="E53" s="7">
        <v>1.31</v>
      </c>
      <c r="F53" s="9">
        <f t="shared" si="0"/>
        <v>3930</v>
      </c>
    </row>
    <row r="54" spans="1:6" ht="30" x14ac:dyDescent="0.2">
      <c r="A54" s="56" t="s">
        <v>10</v>
      </c>
      <c r="B54" s="7">
        <v>1500</v>
      </c>
      <c r="C54" s="7" t="s">
        <v>291</v>
      </c>
      <c r="D54" s="8" t="s">
        <v>112</v>
      </c>
      <c r="E54" s="7">
        <v>2.61</v>
      </c>
      <c r="F54" s="9">
        <f t="shared" si="0"/>
        <v>3915</v>
      </c>
    </row>
    <row r="55" spans="1:6" ht="30" x14ac:dyDescent="0.2">
      <c r="A55" s="56" t="s">
        <v>11</v>
      </c>
      <c r="B55" s="7">
        <v>1500</v>
      </c>
      <c r="C55" s="7" t="s">
        <v>291</v>
      </c>
      <c r="D55" s="8" t="s">
        <v>115</v>
      </c>
      <c r="E55" s="7">
        <v>2.61</v>
      </c>
      <c r="F55" s="9">
        <f t="shared" si="0"/>
        <v>3915</v>
      </c>
    </row>
    <row r="56" spans="1:6" ht="30" x14ac:dyDescent="0.2">
      <c r="A56" s="56" t="s">
        <v>12</v>
      </c>
      <c r="B56" s="7">
        <v>1500</v>
      </c>
      <c r="C56" s="7" t="s">
        <v>291</v>
      </c>
      <c r="D56" s="8" t="s">
        <v>114</v>
      </c>
      <c r="E56" s="7">
        <v>2.61</v>
      </c>
      <c r="F56" s="9">
        <f t="shared" si="0"/>
        <v>3915</v>
      </c>
    </row>
    <row r="57" spans="1:6" ht="30" x14ac:dyDescent="0.2">
      <c r="A57" s="56" t="s">
        <v>13</v>
      </c>
      <c r="B57" s="7">
        <v>1500</v>
      </c>
      <c r="C57" s="7" t="s">
        <v>291</v>
      </c>
      <c r="D57" s="8" t="s">
        <v>125</v>
      </c>
      <c r="E57" s="7">
        <v>2.6</v>
      </c>
      <c r="F57" s="9">
        <f t="shared" si="0"/>
        <v>3900</v>
      </c>
    </row>
    <row r="58" spans="1:6" ht="30" x14ac:dyDescent="0.2">
      <c r="A58" s="56" t="s">
        <v>14</v>
      </c>
      <c r="B58" s="7">
        <v>1500</v>
      </c>
      <c r="C58" s="7" t="s">
        <v>291</v>
      </c>
      <c r="D58" s="8" t="s">
        <v>116</v>
      </c>
      <c r="E58" s="7">
        <v>2.61</v>
      </c>
      <c r="F58" s="9">
        <f t="shared" si="0"/>
        <v>3915</v>
      </c>
    </row>
    <row r="59" spans="1:6" ht="30" x14ac:dyDescent="0.2">
      <c r="A59" s="56" t="s">
        <v>15</v>
      </c>
      <c r="B59" s="7">
        <v>1500</v>
      </c>
      <c r="C59" s="7" t="s">
        <v>291</v>
      </c>
      <c r="D59" s="8" t="s">
        <v>126</v>
      </c>
      <c r="E59" s="7">
        <v>2.6</v>
      </c>
      <c r="F59" s="9">
        <f t="shared" si="0"/>
        <v>3900</v>
      </c>
    </row>
    <row r="60" spans="1:6" ht="30" x14ac:dyDescent="0.2">
      <c r="A60" s="56" t="s">
        <v>16</v>
      </c>
      <c r="B60" s="7">
        <v>1500</v>
      </c>
      <c r="C60" s="7" t="s">
        <v>291</v>
      </c>
      <c r="D60" s="8" t="s">
        <v>121</v>
      </c>
      <c r="E60" s="7">
        <v>2.61</v>
      </c>
      <c r="F60" s="9">
        <f t="shared" si="0"/>
        <v>3915</v>
      </c>
    </row>
    <row r="61" spans="1:6" ht="30" x14ac:dyDescent="0.2">
      <c r="A61" s="56" t="s">
        <v>17</v>
      </c>
      <c r="B61" s="7">
        <v>1500</v>
      </c>
      <c r="C61" s="7" t="s">
        <v>291</v>
      </c>
      <c r="D61" s="8" t="s">
        <v>119</v>
      </c>
      <c r="E61" s="7">
        <v>2.61</v>
      </c>
      <c r="F61" s="9">
        <f t="shared" si="0"/>
        <v>3915</v>
      </c>
    </row>
    <row r="62" spans="1:6" ht="30" x14ac:dyDescent="0.2">
      <c r="A62" s="56" t="s">
        <v>18</v>
      </c>
      <c r="B62" s="7">
        <v>1500</v>
      </c>
      <c r="C62" s="7" t="s">
        <v>291</v>
      </c>
      <c r="D62" s="8" t="s">
        <v>120</v>
      </c>
      <c r="E62" s="7">
        <v>2.61</v>
      </c>
      <c r="F62" s="9">
        <f t="shared" si="0"/>
        <v>3915</v>
      </c>
    </row>
    <row r="63" spans="1:6" ht="30" x14ac:dyDescent="0.2">
      <c r="A63" s="56" t="s">
        <v>19</v>
      </c>
      <c r="B63" s="7">
        <v>1500</v>
      </c>
      <c r="C63" s="7" t="s">
        <v>291</v>
      </c>
      <c r="D63" s="8" t="s">
        <v>118</v>
      </c>
      <c r="E63" s="7">
        <v>2.61</v>
      </c>
      <c r="F63" s="9">
        <f t="shared" si="0"/>
        <v>3915</v>
      </c>
    </row>
    <row r="64" spans="1:6" ht="57.75" customHeight="1" x14ac:dyDescent="0.2">
      <c r="A64" s="56" t="s">
        <v>20</v>
      </c>
      <c r="B64" s="7">
        <v>1500</v>
      </c>
      <c r="C64" s="7" t="s">
        <v>291</v>
      </c>
      <c r="D64" s="8" t="s">
        <v>117</v>
      </c>
      <c r="E64" s="7">
        <v>2.61</v>
      </c>
      <c r="F64" s="9">
        <f t="shared" si="0"/>
        <v>3915</v>
      </c>
    </row>
    <row r="65" spans="1:6" ht="30" x14ac:dyDescent="0.2">
      <c r="A65" s="56" t="s">
        <v>21</v>
      </c>
      <c r="B65" s="7">
        <v>1500</v>
      </c>
      <c r="C65" s="7" t="s">
        <v>291</v>
      </c>
      <c r="D65" s="8" t="s">
        <v>113</v>
      </c>
      <c r="E65" s="7">
        <v>2.61</v>
      </c>
      <c r="F65" s="9">
        <f t="shared" si="0"/>
        <v>3915</v>
      </c>
    </row>
    <row r="66" spans="1:6" ht="45" x14ac:dyDescent="0.2">
      <c r="A66" s="56" t="s">
        <v>22</v>
      </c>
      <c r="B66" s="7">
        <v>30</v>
      </c>
      <c r="C66" s="7" t="s">
        <v>294</v>
      </c>
      <c r="D66" s="8" t="s">
        <v>102</v>
      </c>
      <c r="E66" s="7">
        <v>128</v>
      </c>
      <c r="F66" s="9">
        <f t="shared" si="0"/>
        <v>3840</v>
      </c>
    </row>
    <row r="67" spans="1:6" ht="45" x14ac:dyDescent="0.2">
      <c r="A67" s="56" t="s">
        <v>23</v>
      </c>
      <c r="B67" s="7">
        <v>30</v>
      </c>
      <c r="C67" s="7" t="s">
        <v>294</v>
      </c>
      <c r="D67" s="8" t="s">
        <v>103</v>
      </c>
      <c r="E67" s="7">
        <v>128</v>
      </c>
      <c r="F67" s="9">
        <f t="shared" si="0"/>
        <v>3840</v>
      </c>
    </row>
    <row r="68" spans="1:6" ht="45" x14ac:dyDescent="0.2">
      <c r="A68" s="56" t="s">
        <v>24</v>
      </c>
      <c r="B68" s="7">
        <v>30</v>
      </c>
      <c r="C68" s="7" t="s">
        <v>294</v>
      </c>
      <c r="D68" s="8" t="s">
        <v>105</v>
      </c>
      <c r="E68" s="7">
        <v>128</v>
      </c>
      <c r="F68" s="9">
        <f t="shared" si="0"/>
        <v>3840</v>
      </c>
    </row>
    <row r="69" spans="1:6" ht="45" x14ac:dyDescent="0.2">
      <c r="A69" s="56" t="s">
        <v>25</v>
      </c>
      <c r="B69" s="7">
        <v>30</v>
      </c>
      <c r="C69" s="7" t="s">
        <v>294</v>
      </c>
      <c r="D69" s="8" t="s">
        <v>104</v>
      </c>
      <c r="E69" s="7">
        <v>128</v>
      </c>
      <c r="F69" s="9">
        <f t="shared" si="0"/>
        <v>3840</v>
      </c>
    </row>
    <row r="70" spans="1:6" ht="45" x14ac:dyDescent="0.2">
      <c r="A70" s="56" t="s">
        <v>26</v>
      </c>
      <c r="B70" s="7">
        <v>30</v>
      </c>
      <c r="C70" s="7" t="s">
        <v>294</v>
      </c>
      <c r="D70" s="8" t="s">
        <v>255</v>
      </c>
      <c r="E70" s="7">
        <v>114.33</v>
      </c>
      <c r="F70" s="9">
        <f t="shared" si="0"/>
        <v>3429.9</v>
      </c>
    </row>
    <row r="71" spans="1:6" ht="45" x14ac:dyDescent="0.2">
      <c r="A71" s="56" t="s">
        <v>27</v>
      </c>
      <c r="B71" s="7">
        <v>3000</v>
      </c>
      <c r="C71" s="7" t="s">
        <v>290</v>
      </c>
      <c r="D71" s="8" t="s">
        <v>123</v>
      </c>
      <c r="E71" s="7">
        <v>4</v>
      </c>
      <c r="F71" s="9">
        <f t="shared" si="0"/>
        <v>12000</v>
      </c>
    </row>
    <row r="72" spans="1:6" ht="45" x14ac:dyDescent="0.2">
      <c r="A72" s="56" t="s">
        <v>28</v>
      </c>
      <c r="B72" s="7">
        <v>300</v>
      </c>
      <c r="C72" s="7" t="s">
        <v>290</v>
      </c>
      <c r="D72" s="8" t="s">
        <v>174</v>
      </c>
      <c r="E72" s="7">
        <v>6.01</v>
      </c>
      <c r="F72" s="9">
        <f t="shared" si="0"/>
        <v>1803</v>
      </c>
    </row>
    <row r="73" spans="1:6" ht="30" x14ac:dyDescent="0.2">
      <c r="A73" s="56" t="s">
        <v>29</v>
      </c>
      <c r="B73" s="7">
        <v>1500</v>
      </c>
      <c r="C73" s="7" t="s">
        <v>291</v>
      </c>
      <c r="D73" s="8" t="s">
        <v>86</v>
      </c>
      <c r="E73" s="7">
        <v>14.99</v>
      </c>
      <c r="F73" s="9">
        <f t="shared" si="0"/>
        <v>22485</v>
      </c>
    </row>
    <row r="74" spans="1:6" ht="27" customHeight="1" x14ac:dyDescent="0.2">
      <c r="A74" s="56" t="s">
        <v>30</v>
      </c>
      <c r="B74" s="7">
        <v>5000</v>
      </c>
      <c r="C74" s="7" t="s">
        <v>291</v>
      </c>
      <c r="D74" s="8" t="s">
        <v>89</v>
      </c>
      <c r="E74" s="7">
        <v>3.35</v>
      </c>
      <c r="F74" s="9">
        <f t="shared" si="0"/>
        <v>16750</v>
      </c>
    </row>
    <row r="75" spans="1:6" ht="30" x14ac:dyDescent="0.2">
      <c r="A75" s="56" t="s">
        <v>31</v>
      </c>
      <c r="B75" s="7">
        <v>200</v>
      </c>
      <c r="C75" s="7" t="s">
        <v>291</v>
      </c>
      <c r="D75" s="8" t="s">
        <v>234</v>
      </c>
      <c r="E75" s="7">
        <v>5.04</v>
      </c>
      <c r="F75" s="9">
        <f t="shared" si="0"/>
        <v>1008</v>
      </c>
    </row>
    <row r="76" spans="1:6" ht="45" x14ac:dyDescent="0.2">
      <c r="A76" s="56" t="s">
        <v>32</v>
      </c>
      <c r="B76" s="7">
        <v>50</v>
      </c>
      <c r="C76" s="7" t="s">
        <v>294</v>
      </c>
      <c r="D76" s="8" t="s">
        <v>186</v>
      </c>
      <c r="E76" s="7">
        <v>11.25</v>
      </c>
      <c r="F76" s="9">
        <f t="shared" si="0"/>
        <v>562.5</v>
      </c>
    </row>
    <row r="77" spans="1:6" ht="30" x14ac:dyDescent="0.2">
      <c r="A77" s="56" t="s">
        <v>33</v>
      </c>
      <c r="B77" s="7">
        <v>1000</v>
      </c>
      <c r="C77" s="7" t="s">
        <v>290</v>
      </c>
      <c r="D77" s="8" t="s">
        <v>162</v>
      </c>
      <c r="E77" s="7">
        <v>2.97</v>
      </c>
      <c r="F77" s="9">
        <f t="shared" si="0"/>
        <v>2970</v>
      </c>
    </row>
    <row r="78" spans="1:6" ht="45" x14ac:dyDescent="0.2">
      <c r="A78" s="56" t="s">
        <v>34</v>
      </c>
      <c r="B78" s="7">
        <v>600</v>
      </c>
      <c r="C78" s="7" t="s">
        <v>294</v>
      </c>
      <c r="D78" s="8" t="s">
        <v>256</v>
      </c>
      <c r="E78" s="7">
        <v>0.41</v>
      </c>
      <c r="F78" s="9">
        <f t="shared" ref="F78:F148" si="1">E78*B78</f>
        <v>245.99999999999997</v>
      </c>
    </row>
    <row r="79" spans="1:6" ht="60" x14ac:dyDescent="0.2">
      <c r="A79" s="56" t="s">
        <v>35</v>
      </c>
      <c r="B79" s="7">
        <v>5000</v>
      </c>
      <c r="C79" s="7" t="s">
        <v>291</v>
      </c>
      <c r="D79" s="8" t="s">
        <v>128</v>
      </c>
      <c r="E79" s="7">
        <v>0.86</v>
      </c>
      <c r="F79" s="9">
        <f t="shared" si="1"/>
        <v>4300</v>
      </c>
    </row>
    <row r="80" spans="1:6" ht="60" x14ac:dyDescent="0.2">
      <c r="A80" s="56" t="s">
        <v>36</v>
      </c>
      <c r="B80" s="7">
        <v>5000</v>
      </c>
      <c r="C80" s="7" t="s">
        <v>291</v>
      </c>
      <c r="D80" s="8" t="s">
        <v>224</v>
      </c>
      <c r="E80" s="7">
        <v>0.81</v>
      </c>
      <c r="F80" s="9">
        <f t="shared" si="1"/>
        <v>4050.0000000000005</v>
      </c>
    </row>
    <row r="81" spans="1:6" ht="60" x14ac:dyDescent="0.2">
      <c r="A81" s="56" t="s">
        <v>37</v>
      </c>
      <c r="B81" s="7">
        <v>5000</v>
      </c>
      <c r="C81" s="7" t="s">
        <v>291</v>
      </c>
      <c r="D81" s="8" t="s">
        <v>225</v>
      </c>
      <c r="E81" s="7">
        <v>0.88</v>
      </c>
      <c r="F81" s="9">
        <f t="shared" si="1"/>
        <v>4400</v>
      </c>
    </row>
    <row r="82" spans="1:6" ht="60" x14ac:dyDescent="0.2">
      <c r="A82" s="56" t="s">
        <v>38</v>
      </c>
      <c r="B82" s="7">
        <v>5000</v>
      </c>
      <c r="C82" s="7" t="s">
        <v>291</v>
      </c>
      <c r="D82" s="8" t="s">
        <v>226</v>
      </c>
      <c r="E82" s="7">
        <v>1.4</v>
      </c>
      <c r="F82" s="9">
        <f t="shared" si="1"/>
        <v>7000</v>
      </c>
    </row>
    <row r="83" spans="1:6" ht="60" x14ac:dyDescent="0.2">
      <c r="A83" s="56" t="s">
        <v>39</v>
      </c>
      <c r="B83" s="7">
        <v>5000</v>
      </c>
      <c r="C83" s="7" t="s">
        <v>291</v>
      </c>
      <c r="D83" s="8" t="s">
        <v>227</v>
      </c>
      <c r="E83" s="7">
        <v>1.7</v>
      </c>
      <c r="F83" s="9">
        <f t="shared" si="1"/>
        <v>8500</v>
      </c>
    </row>
    <row r="84" spans="1:6" ht="60" x14ac:dyDescent="0.2">
      <c r="A84" s="56" t="s">
        <v>40</v>
      </c>
      <c r="B84" s="7">
        <v>8000</v>
      </c>
      <c r="C84" s="7" t="s">
        <v>291</v>
      </c>
      <c r="D84" s="8" t="s">
        <v>173</v>
      </c>
      <c r="E84" s="7">
        <v>1.25</v>
      </c>
      <c r="F84" s="9">
        <f t="shared" si="1"/>
        <v>10000</v>
      </c>
    </row>
    <row r="85" spans="1:6" ht="75.75" thickBot="1" x14ac:dyDescent="0.25">
      <c r="A85" s="56" t="s">
        <v>41</v>
      </c>
      <c r="B85" s="14">
        <v>8000</v>
      </c>
      <c r="C85" s="14" t="s">
        <v>291</v>
      </c>
      <c r="D85" s="15" t="s">
        <v>127</v>
      </c>
      <c r="E85" s="14">
        <v>1.04</v>
      </c>
      <c r="F85" s="16">
        <f t="shared" si="1"/>
        <v>8320</v>
      </c>
    </row>
    <row r="86" spans="1:6" ht="15" customHeight="1" thickTop="1" thickBot="1" x14ac:dyDescent="0.25">
      <c r="A86" s="45" t="s">
        <v>303</v>
      </c>
      <c r="B86" s="46"/>
      <c r="C86" s="46"/>
      <c r="D86" s="46"/>
      <c r="E86" s="47"/>
      <c r="F86" s="48">
        <f>SUM(F51:F85)</f>
        <v>178127</v>
      </c>
    </row>
    <row r="87" spans="1:6" s="33" customFormat="1" ht="16.5" thickTop="1" thickBot="1" x14ac:dyDescent="0.25">
      <c r="A87" s="37"/>
      <c r="B87" s="38"/>
      <c r="C87" s="38"/>
      <c r="D87" s="39"/>
      <c r="E87" s="38"/>
      <c r="F87" s="40"/>
    </row>
    <row r="88" spans="1:6" s="33" customFormat="1" ht="15" customHeight="1" thickTop="1" thickBot="1" x14ac:dyDescent="0.25">
      <c r="A88" s="49" t="s">
        <v>304</v>
      </c>
      <c r="B88" s="50"/>
      <c r="C88" s="50"/>
      <c r="D88" s="50"/>
      <c r="E88" s="50"/>
      <c r="F88" s="51"/>
    </row>
    <row r="89" spans="1:6" ht="45.75" thickTop="1" x14ac:dyDescent="0.2">
      <c r="A89" s="56" t="s">
        <v>7</v>
      </c>
      <c r="B89" s="24">
        <v>1000</v>
      </c>
      <c r="C89" s="24" t="s">
        <v>291</v>
      </c>
      <c r="D89" s="25" t="s">
        <v>172</v>
      </c>
      <c r="E89" s="24">
        <v>0.89</v>
      </c>
      <c r="F89" s="26">
        <f t="shared" si="1"/>
        <v>890</v>
      </c>
    </row>
    <row r="90" spans="1:6" ht="45" x14ac:dyDescent="0.2">
      <c r="A90" s="56" t="s">
        <v>8</v>
      </c>
      <c r="B90" s="7">
        <v>500</v>
      </c>
      <c r="C90" s="7" t="s">
        <v>291</v>
      </c>
      <c r="D90" s="8" t="s">
        <v>269</v>
      </c>
      <c r="E90" s="7">
        <v>1.1000000000000001</v>
      </c>
      <c r="F90" s="9">
        <f t="shared" si="1"/>
        <v>550</v>
      </c>
    </row>
    <row r="91" spans="1:6" ht="45" x14ac:dyDescent="0.2">
      <c r="A91" s="56" t="s">
        <v>9</v>
      </c>
      <c r="B91" s="7">
        <v>300</v>
      </c>
      <c r="C91" s="7" t="s">
        <v>291</v>
      </c>
      <c r="D91" s="8" t="s">
        <v>169</v>
      </c>
      <c r="E91" s="7">
        <v>0.94</v>
      </c>
      <c r="F91" s="9">
        <f t="shared" si="1"/>
        <v>282</v>
      </c>
    </row>
    <row r="92" spans="1:6" ht="45" x14ac:dyDescent="0.2">
      <c r="A92" s="56" t="s">
        <v>10</v>
      </c>
      <c r="B92" s="7">
        <v>1000</v>
      </c>
      <c r="C92" s="7" t="s">
        <v>291</v>
      </c>
      <c r="D92" s="8" t="s">
        <v>171</v>
      </c>
      <c r="E92" s="7">
        <v>0.89</v>
      </c>
      <c r="F92" s="9">
        <f t="shared" si="1"/>
        <v>890</v>
      </c>
    </row>
    <row r="93" spans="1:6" ht="45" x14ac:dyDescent="0.2">
      <c r="A93" s="56" t="s">
        <v>11</v>
      </c>
      <c r="B93" s="7">
        <v>300</v>
      </c>
      <c r="C93" s="7" t="s">
        <v>291</v>
      </c>
      <c r="D93" s="8" t="s">
        <v>170</v>
      </c>
      <c r="E93" s="7">
        <v>1.05</v>
      </c>
      <c r="F93" s="9">
        <f t="shared" si="1"/>
        <v>315</v>
      </c>
    </row>
    <row r="94" spans="1:6" ht="30" x14ac:dyDescent="0.2">
      <c r="A94" s="56" t="s">
        <v>12</v>
      </c>
      <c r="B94" s="7">
        <v>20</v>
      </c>
      <c r="C94" s="7" t="s">
        <v>290</v>
      </c>
      <c r="D94" s="8" t="s">
        <v>183</v>
      </c>
      <c r="E94" s="7">
        <v>54.26</v>
      </c>
      <c r="F94" s="9">
        <f t="shared" si="1"/>
        <v>1085.2</v>
      </c>
    </row>
    <row r="95" spans="1:6" ht="30" x14ac:dyDescent="0.2">
      <c r="A95" s="56" t="s">
        <v>13</v>
      </c>
      <c r="B95" s="7">
        <v>20</v>
      </c>
      <c r="C95" s="7" t="s">
        <v>290</v>
      </c>
      <c r="D95" s="8" t="s">
        <v>185</v>
      </c>
      <c r="E95" s="7">
        <v>88.23</v>
      </c>
      <c r="F95" s="9">
        <f t="shared" si="1"/>
        <v>1764.6000000000001</v>
      </c>
    </row>
    <row r="96" spans="1:6" ht="30" x14ac:dyDescent="0.2">
      <c r="A96" s="56" t="s">
        <v>14</v>
      </c>
      <c r="B96" s="7">
        <v>20</v>
      </c>
      <c r="C96" s="7" t="s">
        <v>290</v>
      </c>
      <c r="D96" s="8" t="s">
        <v>184</v>
      </c>
      <c r="E96" s="7">
        <v>84.11</v>
      </c>
      <c r="F96" s="9">
        <f t="shared" si="1"/>
        <v>1682.2</v>
      </c>
    </row>
    <row r="97" spans="1:6" ht="30" x14ac:dyDescent="0.2">
      <c r="A97" s="56" t="s">
        <v>15</v>
      </c>
      <c r="B97" s="7">
        <v>20</v>
      </c>
      <c r="C97" s="7" t="s">
        <v>290</v>
      </c>
      <c r="D97" s="8" t="s">
        <v>237</v>
      </c>
      <c r="E97" s="7">
        <v>100.91</v>
      </c>
      <c r="F97" s="9">
        <f t="shared" si="1"/>
        <v>2018.1999999999998</v>
      </c>
    </row>
    <row r="98" spans="1:6" ht="30" x14ac:dyDescent="0.2">
      <c r="A98" s="56" t="s">
        <v>16</v>
      </c>
      <c r="B98" s="7">
        <v>500</v>
      </c>
      <c r="C98" s="7" t="s">
        <v>291</v>
      </c>
      <c r="D98" s="8" t="s">
        <v>175</v>
      </c>
      <c r="E98" s="7">
        <v>2.41</v>
      </c>
      <c r="F98" s="9">
        <f t="shared" si="1"/>
        <v>1205</v>
      </c>
    </row>
    <row r="99" spans="1:6" ht="90" x14ac:dyDescent="0.2">
      <c r="A99" s="56" t="s">
        <v>17</v>
      </c>
      <c r="B99" s="7">
        <v>20</v>
      </c>
      <c r="C99" s="7" t="s">
        <v>294</v>
      </c>
      <c r="D99" s="8" t="s">
        <v>273</v>
      </c>
      <c r="E99" s="7">
        <v>193.96</v>
      </c>
      <c r="F99" s="9">
        <f t="shared" si="1"/>
        <v>3879.2000000000003</v>
      </c>
    </row>
    <row r="100" spans="1:6" ht="30" x14ac:dyDescent="0.2">
      <c r="A100" s="56" t="s">
        <v>18</v>
      </c>
      <c r="B100" s="7">
        <v>2000</v>
      </c>
      <c r="C100" s="7" t="s">
        <v>291</v>
      </c>
      <c r="D100" s="8" t="s">
        <v>239</v>
      </c>
      <c r="E100" s="7">
        <v>4.9400000000000004</v>
      </c>
      <c r="F100" s="9">
        <f t="shared" si="1"/>
        <v>9880</v>
      </c>
    </row>
    <row r="101" spans="1:6" ht="30" x14ac:dyDescent="0.2">
      <c r="A101" s="56" t="s">
        <v>19</v>
      </c>
      <c r="B101" s="7">
        <v>2000</v>
      </c>
      <c r="C101" s="7" t="s">
        <v>292</v>
      </c>
      <c r="D101" s="8" t="s">
        <v>238</v>
      </c>
      <c r="E101" s="7">
        <v>13.91</v>
      </c>
      <c r="F101" s="9">
        <f t="shared" si="1"/>
        <v>27820</v>
      </c>
    </row>
    <row r="102" spans="1:6" ht="30" x14ac:dyDescent="0.2">
      <c r="A102" s="56" t="s">
        <v>20</v>
      </c>
      <c r="B102" s="7">
        <v>1500</v>
      </c>
      <c r="C102" s="7" t="s">
        <v>292</v>
      </c>
      <c r="D102" s="8" t="s">
        <v>157</v>
      </c>
      <c r="E102" s="7">
        <v>3.48</v>
      </c>
      <c r="F102" s="9">
        <f t="shared" si="1"/>
        <v>5220</v>
      </c>
    </row>
    <row r="103" spans="1:6" ht="30" x14ac:dyDescent="0.2">
      <c r="A103" s="56" t="s">
        <v>21</v>
      </c>
      <c r="B103" s="7">
        <v>1500</v>
      </c>
      <c r="C103" s="7" t="s">
        <v>291</v>
      </c>
      <c r="D103" s="8" t="s">
        <v>158</v>
      </c>
      <c r="E103" s="7">
        <v>9.9499999999999993</v>
      </c>
      <c r="F103" s="9">
        <f t="shared" si="1"/>
        <v>14924.999999999998</v>
      </c>
    </row>
    <row r="104" spans="1:6" ht="45" x14ac:dyDescent="0.2">
      <c r="A104" s="56" t="s">
        <v>22</v>
      </c>
      <c r="B104" s="7">
        <v>300</v>
      </c>
      <c r="C104" s="7" t="s">
        <v>290</v>
      </c>
      <c r="D104" s="8" t="s">
        <v>187</v>
      </c>
      <c r="E104" s="7">
        <v>5.97</v>
      </c>
      <c r="F104" s="9">
        <f t="shared" si="1"/>
        <v>1791</v>
      </c>
    </row>
    <row r="105" spans="1:6" ht="45" x14ac:dyDescent="0.2">
      <c r="A105" s="56" t="s">
        <v>23</v>
      </c>
      <c r="B105" s="7">
        <v>300</v>
      </c>
      <c r="C105" s="7" t="s">
        <v>290</v>
      </c>
      <c r="D105" s="8" t="s">
        <v>188</v>
      </c>
      <c r="E105" s="7">
        <v>6.3</v>
      </c>
      <c r="F105" s="9">
        <f t="shared" si="1"/>
        <v>1890</v>
      </c>
    </row>
    <row r="106" spans="1:6" ht="30" x14ac:dyDescent="0.2">
      <c r="A106" s="56" t="s">
        <v>24</v>
      </c>
      <c r="B106" s="7">
        <v>4000</v>
      </c>
      <c r="C106" s="7" t="s">
        <v>290</v>
      </c>
      <c r="D106" s="8" t="s">
        <v>163</v>
      </c>
      <c r="E106" s="7">
        <v>4.3</v>
      </c>
      <c r="F106" s="9">
        <f t="shared" si="1"/>
        <v>17200</v>
      </c>
    </row>
    <row r="107" spans="1:6" ht="60" x14ac:dyDescent="0.2">
      <c r="A107" s="56" t="s">
        <v>25</v>
      </c>
      <c r="B107" s="7">
        <v>500</v>
      </c>
      <c r="C107" s="7" t="s">
        <v>291</v>
      </c>
      <c r="D107" s="8" t="s">
        <v>176</v>
      </c>
      <c r="E107" s="7">
        <v>36.71</v>
      </c>
      <c r="F107" s="9">
        <f t="shared" si="1"/>
        <v>18355</v>
      </c>
    </row>
    <row r="108" spans="1:6" ht="120" x14ac:dyDescent="0.2">
      <c r="A108" s="56" t="s">
        <v>26</v>
      </c>
      <c r="B108" s="7">
        <v>200</v>
      </c>
      <c r="C108" s="7" t="s">
        <v>291</v>
      </c>
      <c r="D108" s="8" t="s">
        <v>177</v>
      </c>
      <c r="E108" s="7">
        <v>297.63</v>
      </c>
      <c r="F108" s="9">
        <f t="shared" si="1"/>
        <v>59526</v>
      </c>
    </row>
    <row r="109" spans="1:6" ht="15" x14ac:dyDescent="0.2">
      <c r="A109" s="56" t="s">
        <v>27</v>
      </c>
      <c r="B109" s="7">
        <v>50</v>
      </c>
      <c r="C109" s="7" t="s">
        <v>291</v>
      </c>
      <c r="D109" s="8" t="s">
        <v>178</v>
      </c>
      <c r="E109" s="7">
        <v>15.6</v>
      </c>
      <c r="F109" s="9">
        <f t="shared" si="1"/>
        <v>780</v>
      </c>
    </row>
    <row r="110" spans="1:6" ht="45.75" customHeight="1" x14ac:dyDescent="0.2">
      <c r="A110" s="56" t="s">
        <v>28</v>
      </c>
      <c r="B110" s="7">
        <v>600</v>
      </c>
      <c r="C110" s="7" t="s">
        <v>290</v>
      </c>
      <c r="D110" s="8" t="s">
        <v>179</v>
      </c>
      <c r="E110" s="7">
        <v>11.58</v>
      </c>
      <c r="F110" s="9">
        <f t="shared" si="1"/>
        <v>6948</v>
      </c>
    </row>
    <row r="111" spans="1:6" ht="45" x14ac:dyDescent="0.2">
      <c r="A111" s="56" t="s">
        <v>29</v>
      </c>
      <c r="B111" s="7">
        <v>200</v>
      </c>
      <c r="C111" s="7" t="s">
        <v>290</v>
      </c>
      <c r="D111" s="8" t="s">
        <v>230</v>
      </c>
      <c r="E111" s="7">
        <v>6.57</v>
      </c>
      <c r="F111" s="9">
        <f t="shared" si="1"/>
        <v>1314</v>
      </c>
    </row>
    <row r="112" spans="1:6" ht="45" x14ac:dyDescent="0.2">
      <c r="A112" s="56" t="s">
        <v>30</v>
      </c>
      <c r="B112" s="7">
        <v>200</v>
      </c>
      <c r="C112" s="7" t="s">
        <v>290</v>
      </c>
      <c r="D112" s="8" t="s">
        <v>231</v>
      </c>
      <c r="E112" s="7">
        <v>4.74</v>
      </c>
      <c r="F112" s="9">
        <f t="shared" si="1"/>
        <v>948</v>
      </c>
    </row>
    <row r="113" spans="1:6" ht="45" x14ac:dyDescent="0.2">
      <c r="A113" s="56" t="s">
        <v>31</v>
      </c>
      <c r="B113" s="7">
        <v>200</v>
      </c>
      <c r="C113" s="7" t="s">
        <v>290</v>
      </c>
      <c r="D113" s="8" t="s">
        <v>232</v>
      </c>
      <c r="E113" s="7">
        <v>4.91</v>
      </c>
      <c r="F113" s="9">
        <f t="shared" si="1"/>
        <v>982</v>
      </c>
    </row>
    <row r="114" spans="1:6" ht="45" x14ac:dyDescent="0.2">
      <c r="A114" s="56" t="s">
        <v>32</v>
      </c>
      <c r="B114" s="7">
        <v>200</v>
      </c>
      <c r="C114" s="7" t="s">
        <v>290</v>
      </c>
      <c r="D114" s="8" t="s">
        <v>229</v>
      </c>
      <c r="E114" s="7">
        <v>4.97</v>
      </c>
      <c r="F114" s="9">
        <f t="shared" si="1"/>
        <v>994</v>
      </c>
    </row>
    <row r="115" spans="1:6" ht="45" x14ac:dyDescent="0.2">
      <c r="A115" s="56" t="s">
        <v>33</v>
      </c>
      <c r="B115" s="7">
        <v>30</v>
      </c>
      <c r="C115" s="7" t="s">
        <v>290</v>
      </c>
      <c r="D115" s="8" t="s">
        <v>233</v>
      </c>
      <c r="E115" s="7">
        <v>13.55</v>
      </c>
      <c r="F115" s="9">
        <f t="shared" si="1"/>
        <v>406.5</v>
      </c>
    </row>
    <row r="116" spans="1:6" ht="45" x14ac:dyDescent="0.2">
      <c r="A116" s="56" t="s">
        <v>34</v>
      </c>
      <c r="B116" s="7">
        <v>30</v>
      </c>
      <c r="C116" s="7" t="s">
        <v>290</v>
      </c>
      <c r="D116" s="8" t="s">
        <v>235</v>
      </c>
      <c r="E116" s="7">
        <v>14.25</v>
      </c>
      <c r="F116" s="9">
        <f t="shared" si="1"/>
        <v>427.5</v>
      </c>
    </row>
    <row r="117" spans="1:6" ht="45.75" thickBot="1" x14ac:dyDescent="0.25">
      <c r="A117" s="56" t="s">
        <v>35</v>
      </c>
      <c r="B117" s="14">
        <v>30</v>
      </c>
      <c r="C117" s="14" t="s">
        <v>290</v>
      </c>
      <c r="D117" s="15" t="s">
        <v>236</v>
      </c>
      <c r="E117" s="14">
        <v>16.2</v>
      </c>
      <c r="F117" s="16">
        <f t="shared" si="1"/>
        <v>486</v>
      </c>
    </row>
    <row r="118" spans="1:6" ht="15" customHeight="1" thickTop="1" thickBot="1" x14ac:dyDescent="0.25">
      <c r="A118" s="45" t="s">
        <v>305</v>
      </c>
      <c r="B118" s="46"/>
      <c r="C118" s="46"/>
      <c r="D118" s="46"/>
      <c r="E118" s="47"/>
      <c r="F118" s="48">
        <f>SUM(F89:F117)</f>
        <v>184454.39999999999</v>
      </c>
    </row>
    <row r="119" spans="1:6" s="33" customFormat="1" ht="15.75" thickTop="1" x14ac:dyDescent="0.2">
      <c r="A119" s="37"/>
      <c r="B119" s="38"/>
      <c r="C119" s="38"/>
      <c r="D119" s="39"/>
      <c r="E119" s="38"/>
      <c r="F119" s="40"/>
    </row>
    <row r="120" spans="1:6" s="33" customFormat="1" ht="15.75" thickBot="1" x14ac:dyDescent="0.25">
      <c r="A120" s="37"/>
      <c r="B120" s="38"/>
      <c r="C120" s="38"/>
      <c r="D120" s="39"/>
      <c r="E120" s="38"/>
      <c r="F120" s="40"/>
    </row>
    <row r="121" spans="1:6" s="33" customFormat="1" ht="15" customHeight="1" thickTop="1" thickBot="1" x14ac:dyDescent="0.25">
      <c r="A121" s="49" t="s">
        <v>306</v>
      </c>
      <c r="B121" s="50"/>
      <c r="C121" s="50"/>
      <c r="D121" s="50"/>
      <c r="E121" s="50"/>
      <c r="F121" s="51"/>
    </row>
    <row r="122" spans="1:6" ht="30.75" thickTop="1" x14ac:dyDescent="0.2">
      <c r="A122" s="56" t="s">
        <v>7</v>
      </c>
      <c r="B122" s="24">
        <v>500</v>
      </c>
      <c r="C122" s="24" t="s">
        <v>291</v>
      </c>
      <c r="D122" s="25" t="s">
        <v>189</v>
      </c>
      <c r="E122" s="24">
        <v>8.94</v>
      </c>
      <c r="F122" s="26">
        <f t="shared" si="1"/>
        <v>4470</v>
      </c>
    </row>
    <row r="123" spans="1:6" ht="15" x14ac:dyDescent="0.2">
      <c r="A123" s="56" t="s">
        <v>8</v>
      </c>
      <c r="B123" s="7">
        <v>500</v>
      </c>
      <c r="C123" s="7" t="s">
        <v>291</v>
      </c>
      <c r="D123" s="8" t="s">
        <v>190</v>
      </c>
      <c r="E123" s="7">
        <v>8.94</v>
      </c>
      <c r="F123" s="9">
        <f t="shared" si="1"/>
        <v>4470</v>
      </c>
    </row>
    <row r="124" spans="1:6" ht="30" x14ac:dyDescent="0.2">
      <c r="A124" s="56" t="s">
        <v>9</v>
      </c>
      <c r="B124" s="7">
        <v>500</v>
      </c>
      <c r="C124" s="7" t="s">
        <v>291</v>
      </c>
      <c r="D124" s="8" t="s">
        <v>191</v>
      </c>
      <c r="E124" s="7">
        <v>8.94</v>
      </c>
      <c r="F124" s="9">
        <f t="shared" si="1"/>
        <v>4470</v>
      </c>
    </row>
    <row r="125" spans="1:6" ht="30" x14ac:dyDescent="0.2">
      <c r="A125" s="56" t="s">
        <v>10</v>
      </c>
      <c r="B125" s="7">
        <v>500</v>
      </c>
      <c r="C125" s="7" t="s">
        <v>291</v>
      </c>
      <c r="D125" s="8" t="s">
        <v>192</v>
      </c>
      <c r="E125" s="7">
        <v>8.94</v>
      </c>
      <c r="F125" s="9">
        <f t="shared" si="1"/>
        <v>4470</v>
      </c>
    </row>
    <row r="126" spans="1:6" ht="70.5" customHeight="1" x14ac:dyDescent="0.2">
      <c r="A126" s="56" t="s">
        <v>11</v>
      </c>
      <c r="B126" s="7">
        <v>500</v>
      </c>
      <c r="C126" s="7" t="s">
        <v>291</v>
      </c>
      <c r="D126" s="8" t="s">
        <v>193</v>
      </c>
      <c r="E126" s="7">
        <v>8.94</v>
      </c>
      <c r="F126" s="9">
        <f t="shared" si="1"/>
        <v>4470</v>
      </c>
    </row>
    <row r="127" spans="1:6" ht="57.75" customHeight="1" x14ac:dyDescent="0.2">
      <c r="A127" s="56" t="s">
        <v>12</v>
      </c>
      <c r="B127" s="7">
        <v>500</v>
      </c>
      <c r="C127" s="7" t="s">
        <v>291</v>
      </c>
      <c r="D127" s="8" t="s">
        <v>194</v>
      </c>
      <c r="E127" s="7">
        <v>8.94</v>
      </c>
      <c r="F127" s="9">
        <f t="shared" si="1"/>
        <v>4470</v>
      </c>
    </row>
    <row r="128" spans="1:6" ht="30" x14ac:dyDescent="0.2">
      <c r="A128" s="56" t="s">
        <v>13</v>
      </c>
      <c r="B128" s="7">
        <v>500</v>
      </c>
      <c r="C128" s="7" t="s">
        <v>291</v>
      </c>
      <c r="D128" s="8" t="s">
        <v>195</v>
      </c>
      <c r="E128" s="7">
        <v>8.94</v>
      </c>
      <c r="F128" s="9">
        <f t="shared" si="1"/>
        <v>4470</v>
      </c>
    </row>
    <row r="129" spans="1:6" ht="90.75" customHeight="1" x14ac:dyDescent="0.2">
      <c r="A129" s="56" t="s">
        <v>14</v>
      </c>
      <c r="B129" s="7">
        <v>5000</v>
      </c>
      <c r="C129" s="7" t="s">
        <v>293</v>
      </c>
      <c r="D129" s="8" t="s">
        <v>84</v>
      </c>
      <c r="E129" s="7">
        <v>9.75</v>
      </c>
      <c r="F129" s="9">
        <f t="shared" si="1"/>
        <v>48750</v>
      </c>
    </row>
    <row r="130" spans="1:6" ht="75" x14ac:dyDescent="0.2">
      <c r="A130" s="56" t="s">
        <v>15</v>
      </c>
      <c r="B130" s="7">
        <v>15000</v>
      </c>
      <c r="C130" s="7" t="s">
        <v>291</v>
      </c>
      <c r="D130" s="8" t="s">
        <v>82</v>
      </c>
      <c r="E130" s="7">
        <v>1.78</v>
      </c>
      <c r="F130" s="9">
        <f t="shared" si="1"/>
        <v>26700</v>
      </c>
    </row>
    <row r="131" spans="1:6" ht="60" x14ac:dyDescent="0.2">
      <c r="A131" s="56" t="s">
        <v>16</v>
      </c>
      <c r="B131" s="7">
        <v>300</v>
      </c>
      <c r="C131" s="7" t="s">
        <v>291</v>
      </c>
      <c r="D131" s="8" t="s">
        <v>94</v>
      </c>
      <c r="E131" s="7">
        <v>31.26</v>
      </c>
      <c r="F131" s="9">
        <f t="shared" si="1"/>
        <v>9378</v>
      </c>
    </row>
    <row r="132" spans="1:6" ht="45" x14ac:dyDescent="0.2">
      <c r="A132" s="56" t="s">
        <v>17</v>
      </c>
      <c r="B132" s="7">
        <v>5000</v>
      </c>
      <c r="C132" s="7" t="s">
        <v>290</v>
      </c>
      <c r="D132" s="8" t="s">
        <v>164</v>
      </c>
      <c r="E132" s="7">
        <v>7.13</v>
      </c>
      <c r="F132" s="9">
        <f t="shared" si="1"/>
        <v>35650</v>
      </c>
    </row>
    <row r="133" spans="1:6" ht="45" x14ac:dyDescent="0.2">
      <c r="A133" s="56" t="s">
        <v>18</v>
      </c>
      <c r="B133" s="7">
        <v>50</v>
      </c>
      <c r="C133" s="7" t="s">
        <v>294</v>
      </c>
      <c r="D133" s="8" t="s">
        <v>228</v>
      </c>
      <c r="E133" s="7">
        <v>123.66</v>
      </c>
      <c r="F133" s="9">
        <f t="shared" si="1"/>
        <v>6183</v>
      </c>
    </row>
    <row r="134" spans="1:6" ht="45" x14ac:dyDescent="0.2">
      <c r="A134" s="56" t="s">
        <v>19</v>
      </c>
      <c r="B134" s="7">
        <v>100</v>
      </c>
      <c r="C134" s="7" t="s">
        <v>290</v>
      </c>
      <c r="D134" s="8" t="s">
        <v>288</v>
      </c>
      <c r="E134" s="7">
        <v>39.94</v>
      </c>
      <c r="F134" s="9">
        <f t="shared" si="1"/>
        <v>3994</v>
      </c>
    </row>
    <row r="135" spans="1:6" ht="45" x14ac:dyDescent="0.2">
      <c r="A135" s="56" t="s">
        <v>20</v>
      </c>
      <c r="B135" s="7">
        <v>300</v>
      </c>
      <c r="C135" s="7" t="s">
        <v>291</v>
      </c>
      <c r="D135" s="8" t="s">
        <v>129</v>
      </c>
      <c r="E135" s="7">
        <v>1.66</v>
      </c>
      <c r="F135" s="9">
        <f t="shared" si="1"/>
        <v>498</v>
      </c>
    </row>
    <row r="136" spans="1:6" ht="45" x14ac:dyDescent="0.2">
      <c r="A136" s="56" t="s">
        <v>21</v>
      </c>
      <c r="B136" s="7">
        <v>300</v>
      </c>
      <c r="C136" s="7" t="s">
        <v>291</v>
      </c>
      <c r="D136" s="8" t="s">
        <v>131</v>
      </c>
      <c r="E136" s="7">
        <v>1.66</v>
      </c>
      <c r="F136" s="9">
        <f t="shared" si="1"/>
        <v>498</v>
      </c>
    </row>
    <row r="137" spans="1:6" ht="45" x14ac:dyDescent="0.2">
      <c r="A137" s="56" t="s">
        <v>22</v>
      </c>
      <c r="B137" s="7">
        <v>300</v>
      </c>
      <c r="C137" s="7" t="s">
        <v>291</v>
      </c>
      <c r="D137" s="8" t="s">
        <v>130</v>
      </c>
      <c r="E137" s="7">
        <v>1.66</v>
      </c>
      <c r="F137" s="9">
        <f t="shared" si="1"/>
        <v>498</v>
      </c>
    </row>
    <row r="138" spans="1:6" ht="45" x14ac:dyDescent="0.2">
      <c r="A138" s="56" t="s">
        <v>23</v>
      </c>
      <c r="B138" s="7">
        <v>300</v>
      </c>
      <c r="C138" s="7" t="s">
        <v>291</v>
      </c>
      <c r="D138" s="8" t="s">
        <v>132</v>
      </c>
      <c r="E138" s="7">
        <v>1.66</v>
      </c>
      <c r="F138" s="9">
        <f t="shared" si="1"/>
        <v>498</v>
      </c>
    </row>
    <row r="139" spans="1:6" ht="45" x14ac:dyDescent="0.2">
      <c r="A139" s="56" t="s">
        <v>24</v>
      </c>
      <c r="B139" s="7">
        <v>300</v>
      </c>
      <c r="C139" s="7" t="s">
        <v>291</v>
      </c>
      <c r="D139" s="8" t="s">
        <v>133</v>
      </c>
      <c r="E139" s="7">
        <v>1.66</v>
      </c>
      <c r="F139" s="9">
        <f t="shared" si="1"/>
        <v>498</v>
      </c>
    </row>
    <row r="140" spans="1:6" ht="45" x14ac:dyDescent="0.2">
      <c r="A140" s="56" t="s">
        <v>25</v>
      </c>
      <c r="B140" s="7">
        <v>300</v>
      </c>
      <c r="C140" s="7" t="s">
        <v>291</v>
      </c>
      <c r="D140" s="8" t="s">
        <v>134</v>
      </c>
      <c r="E140" s="7">
        <v>1.66</v>
      </c>
      <c r="F140" s="9">
        <f t="shared" si="1"/>
        <v>498</v>
      </c>
    </row>
    <row r="141" spans="1:6" ht="45" x14ac:dyDescent="0.2">
      <c r="A141" s="56" t="s">
        <v>26</v>
      </c>
      <c r="B141" s="7">
        <v>300</v>
      </c>
      <c r="C141" s="7" t="s">
        <v>291</v>
      </c>
      <c r="D141" s="8" t="s">
        <v>135</v>
      </c>
      <c r="E141" s="7">
        <v>1.66</v>
      </c>
      <c r="F141" s="9">
        <f t="shared" si="1"/>
        <v>498</v>
      </c>
    </row>
    <row r="142" spans="1:6" ht="45" x14ac:dyDescent="0.2">
      <c r="A142" s="56" t="s">
        <v>27</v>
      </c>
      <c r="B142" s="7">
        <v>300</v>
      </c>
      <c r="C142" s="7" t="s">
        <v>291</v>
      </c>
      <c r="D142" s="8" t="s">
        <v>136</v>
      </c>
      <c r="E142" s="7">
        <v>1.66</v>
      </c>
      <c r="F142" s="9">
        <f t="shared" si="1"/>
        <v>498</v>
      </c>
    </row>
    <row r="143" spans="1:6" ht="45" x14ac:dyDescent="0.2">
      <c r="A143" s="56" t="s">
        <v>28</v>
      </c>
      <c r="B143" s="7">
        <v>300</v>
      </c>
      <c r="C143" s="7" t="s">
        <v>291</v>
      </c>
      <c r="D143" s="8" t="s">
        <v>137</v>
      </c>
      <c r="E143" s="7">
        <v>1.66</v>
      </c>
      <c r="F143" s="9">
        <f t="shared" si="1"/>
        <v>498</v>
      </c>
    </row>
    <row r="144" spans="1:6" ht="45" x14ac:dyDescent="0.2">
      <c r="A144" s="56" t="s">
        <v>29</v>
      </c>
      <c r="B144" s="7">
        <v>1000</v>
      </c>
      <c r="C144" s="7" t="s">
        <v>291</v>
      </c>
      <c r="D144" s="8" t="s">
        <v>143</v>
      </c>
      <c r="E144" s="7">
        <v>2.2799999999999998</v>
      </c>
      <c r="F144" s="9">
        <f t="shared" si="1"/>
        <v>2280</v>
      </c>
    </row>
    <row r="145" spans="1:6" ht="45" x14ac:dyDescent="0.2">
      <c r="A145" s="56" t="s">
        <v>30</v>
      </c>
      <c r="B145" s="7">
        <v>1000</v>
      </c>
      <c r="C145" s="7" t="s">
        <v>291</v>
      </c>
      <c r="D145" s="8" t="s">
        <v>141</v>
      </c>
      <c r="E145" s="7">
        <v>2.2799999999999998</v>
      </c>
      <c r="F145" s="9">
        <f t="shared" si="1"/>
        <v>2280</v>
      </c>
    </row>
    <row r="146" spans="1:6" ht="45" x14ac:dyDescent="0.2">
      <c r="A146" s="56" t="s">
        <v>31</v>
      </c>
      <c r="B146" s="7">
        <v>1000</v>
      </c>
      <c r="C146" s="7" t="s">
        <v>291</v>
      </c>
      <c r="D146" s="8" t="s">
        <v>140</v>
      </c>
      <c r="E146" s="7">
        <v>2.2799999999999998</v>
      </c>
      <c r="F146" s="9">
        <f t="shared" si="1"/>
        <v>2280</v>
      </c>
    </row>
    <row r="147" spans="1:6" ht="45" x14ac:dyDescent="0.2">
      <c r="A147" s="56" t="s">
        <v>32</v>
      </c>
      <c r="B147" s="7">
        <v>1000</v>
      </c>
      <c r="C147" s="7" t="s">
        <v>291</v>
      </c>
      <c r="D147" s="8" t="s">
        <v>147</v>
      </c>
      <c r="E147" s="7">
        <v>2.2799999999999998</v>
      </c>
      <c r="F147" s="9">
        <f t="shared" si="1"/>
        <v>2280</v>
      </c>
    </row>
    <row r="148" spans="1:6" ht="45" x14ac:dyDescent="0.2">
      <c r="A148" s="56" t="s">
        <v>33</v>
      </c>
      <c r="B148" s="7">
        <v>1000</v>
      </c>
      <c r="C148" s="7" t="s">
        <v>291</v>
      </c>
      <c r="D148" s="8" t="s">
        <v>145</v>
      </c>
      <c r="E148" s="7">
        <v>2.2799999999999998</v>
      </c>
      <c r="F148" s="9">
        <f t="shared" si="1"/>
        <v>2280</v>
      </c>
    </row>
    <row r="149" spans="1:6" ht="45" x14ac:dyDescent="0.2">
      <c r="A149" s="56" t="s">
        <v>34</v>
      </c>
      <c r="B149" s="7">
        <v>1000</v>
      </c>
      <c r="C149" s="7" t="s">
        <v>291</v>
      </c>
      <c r="D149" s="8" t="s">
        <v>142</v>
      </c>
      <c r="E149" s="7">
        <v>2.2799999999999998</v>
      </c>
      <c r="F149" s="9">
        <f t="shared" ref="F149:F228" si="2">E149*B149</f>
        <v>2280</v>
      </c>
    </row>
    <row r="150" spans="1:6" ht="62.25" customHeight="1" x14ac:dyDescent="0.2">
      <c r="A150" s="56" t="s">
        <v>35</v>
      </c>
      <c r="B150" s="7">
        <v>1000</v>
      </c>
      <c r="C150" s="7" t="s">
        <v>291</v>
      </c>
      <c r="D150" s="8" t="s">
        <v>138</v>
      </c>
      <c r="E150" s="7">
        <v>2.2799999999999998</v>
      </c>
      <c r="F150" s="9">
        <f t="shared" si="2"/>
        <v>2280</v>
      </c>
    </row>
    <row r="151" spans="1:6" ht="45" x14ac:dyDescent="0.2">
      <c r="A151" s="56" t="s">
        <v>36</v>
      </c>
      <c r="B151" s="7">
        <v>1000</v>
      </c>
      <c r="C151" s="7" t="s">
        <v>291</v>
      </c>
      <c r="D151" s="8" t="s">
        <v>146</v>
      </c>
      <c r="E151" s="7">
        <v>2.2799999999999998</v>
      </c>
      <c r="F151" s="9">
        <f t="shared" si="2"/>
        <v>2280</v>
      </c>
    </row>
    <row r="152" spans="1:6" ht="30" customHeight="1" x14ac:dyDescent="0.2">
      <c r="A152" s="56" t="s">
        <v>37</v>
      </c>
      <c r="B152" s="7">
        <v>1000</v>
      </c>
      <c r="C152" s="7" t="s">
        <v>291</v>
      </c>
      <c r="D152" s="8" t="s">
        <v>144</v>
      </c>
      <c r="E152" s="7">
        <v>2.2799999999999998</v>
      </c>
      <c r="F152" s="9">
        <f t="shared" si="2"/>
        <v>2280</v>
      </c>
    </row>
    <row r="153" spans="1:6" ht="47.25" customHeight="1" x14ac:dyDescent="0.2">
      <c r="A153" s="56" t="s">
        <v>38</v>
      </c>
      <c r="B153" s="7">
        <v>1000</v>
      </c>
      <c r="C153" s="7" t="s">
        <v>291</v>
      </c>
      <c r="D153" s="8" t="s">
        <v>139</v>
      </c>
      <c r="E153" s="7">
        <v>2.2799999999999998</v>
      </c>
      <c r="F153" s="9">
        <f t="shared" si="2"/>
        <v>2280</v>
      </c>
    </row>
    <row r="154" spans="1:6" ht="24.75" customHeight="1" x14ac:dyDescent="0.2">
      <c r="A154" s="56" t="s">
        <v>39</v>
      </c>
      <c r="B154" s="7">
        <v>300</v>
      </c>
      <c r="C154" s="7" t="s">
        <v>291</v>
      </c>
      <c r="D154" s="8" t="s">
        <v>198</v>
      </c>
      <c r="E154" s="7">
        <v>1.4</v>
      </c>
      <c r="F154" s="9">
        <f t="shared" si="2"/>
        <v>420</v>
      </c>
    </row>
    <row r="155" spans="1:6" ht="30" x14ac:dyDescent="0.2">
      <c r="A155" s="56" t="s">
        <v>40</v>
      </c>
      <c r="B155" s="7">
        <v>300</v>
      </c>
      <c r="C155" s="7" t="s">
        <v>291</v>
      </c>
      <c r="D155" s="8" t="s">
        <v>197</v>
      </c>
      <c r="E155" s="7">
        <v>1.4</v>
      </c>
      <c r="F155" s="9">
        <f t="shared" si="2"/>
        <v>420</v>
      </c>
    </row>
    <row r="156" spans="1:6" ht="30" x14ac:dyDescent="0.2">
      <c r="A156" s="56" t="s">
        <v>41</v>
      </c>
      <c r="B156" s="7">
        <v>300</v>
      </c>
      <c r="C156" s="7" t="s">
        <v>291</v>
      </c>
      <c r="D156" s="8" t="s">
        <v>204</v>
      </c>
      <c r="E156" s="7">
        <v>1.4</v>
      </c>
      <c r="F156" s="9">
        <f t="shared" si="2"/>
        <v>420</v>
      </c>
    </row>
    <row r="157" spans="1:6" ht="30" x14ac:dyDescent="0.2">
      <c r="A157" s="56" t="s">
        <v>42</v>
      </c>
      <c r="B157" s="7">
        <v>300</v>
      </c>
      <c r="C157" s="7" t="s">
        <v>291</v>
      </c>
      <c r="D157" s="8" t="s">
        <v>200</v>
      </c>
      <c r="E157" s="7">
        <v>1.4</v>
      </c>
      <c r="F157" s="9">
        <f t="shared" si="2"/>
        <v>420</v>
      </c>
    </row>
    <row r="158" spans="1:6" ht="30" x14ac:dyDescent="0.2">
      <c r="A158" s="56" t="s">
        <v>43</v>
      </c>
      <c r="B158" s="7">
        <v>300</v>
      </c>
      <c r="C158" s="7" t="s">
        <v>291</v>
      </c>
      <c r="D158" s="8" t="s">
        <v>196</v>
      </c>
      <c r="E158" s="7">
        <v>1.4</v>
      </c>
      <c r="F158" s="9">
        <f t="shared" si="2"/>
        <v>420</v>
      </c>
    </row>
    <row r="159" spans="1:6" ht="30" x14ac:dyDescent="0.2">
      <c r="A159" s="56" t="s">
        <v>44</v>
      </c>
      <c r="B159" s="7">
        <v>300</v>
      </c>
      <c r="C159" s="7" t="s">
        <v>291</v>
      </c>
      <c r="D159" s="8" t="s">
        <v>203</v>
      </c>
      <c r="E159" s="7">
        <v>1.4</v>
      </c>
      <c r="F159" s="9">
        <f t="shared" si="2"/>
        <v>420</v>
      </c>
    </row>
    <row r="160" spans="1:6" ht="15" customHeight="1" x14ac:dyDescent="0.2">
      <c r="A160" s="56" t="s">
        <v>45</v>
      </c>
      <c r="B160" s="7">
        <v>300</v>
      </c>
      <c r="C160" s="7" t="s">
        <v>291</v>
      </c>
      <c r="D160" s="8" t="s">
        <v>202</v>
      </c>
      <c r="E160" s="7">
        <v>1.4</v>
      </c>
      <c r="F160" s="9">
        <f t="shared" si="2"/>
        <v>420</v>
      </c>
    </row>
    <row r="161" spans="1:6" ht="30" x14ac:dyDescent="0.2">
      <c r="A161" s="56" t="s">
        <v>46</v>
      </c>
      <c r="B161" s="7">
        <v>300</v>
      </c>
      <c r="C161" s="7" t="s">
        <v>291</v>
      </c>
      <c r="D161" s="8" t="s">
        <v>201</v>
      </c>
      <c r="E161" s="7">
        <v>1.4</v>
      </c>
      <c r="F161" s="9">
        <f t="shared" si="2"/>
        <v>420</v>
      </c>
    </row>
    <row r="162" spans="1:6" ht="30.75" thickBot="1" x14ac:dyDescent="0.25">
      <c r="A162" s="56" t="s">
        <v>47</v>
      </c>
      <c r="B162" s="14">
        <v>300</v>
      </c>
      <c r="C162" s="14" t="s">
        <v>291</v>
      </c>
      <c r="D162" s="15" t="s">
        <v>199</v>
      </c>
      <c r="E162" s="14">
        <v>1.4</v>
      </c>
      <c r="F162" s="16">
        <f t="shared" si="2"/>
        <v>420</v>
      </c>
    </row>
    <row r="163" spans="1:6" ht="15" customHeight="1" thickTop="1" thickBot="1" x14ac:dyDescent="0.25">
      <c r="A163" s="45" t="s">
        <v>307</v>
      </c>
      <c r="B163" s="46"/>
      <c r="C163" s="46"/>
      <c r="D163" s="46"/>
      <c r="E163" s="47"/>
      <c r="F163" s="48">
        <f>SUM(F122:F162)</f>
        <v>193007</v>
      </c>
    </row>
    <row r="164" spans="1:6" s="33" customFormat="1" ht="16.5" thickTop="1" thickBot="1" x14ac:dyDescent="0.25">
      <c r="A164" s="37"/>
      <c r="B164" s="38"/>
      <c r="C164" s="38"/>
      <c r="D164" s="39"/>
      <c r="E164" s="38"/>
      <c r="F164" s="40"/>
    </row>
    <row r="165" spans="1:6" s="33" customFormat="1" ht="15" customHeight="1" thickTop="1" thickBot="1" x14ac:dyDescent="0.25">
      <c r="A165" s="49" t="s">
        <v>308</v>
      </c>
      <c r="B165" s="50"/>
      <c r="C165" s="50"/>
      <c r="D165" s="50"/>
      <c r="E165" s="50"/>
      <c r="F165" s="51"/>
    </row>
    <row r="166" spans="1:6" ht="30.75" thickTop="1" x14ac:dyDescent="0.2">
      <c r="A166" s="56" t="s">
        <v>48</v>
      </c>
      <c r="B166" s="24">
        <v>1500</v>
      </c>
      <c r="C166" s="24" t="s">
        <v>294</v>
      </c>
      <c r="D166" s="25" t="s">
        <v>205</v>
      </c>
      <c r="E166" s="24">
        <v>23.62</v>
      </c>
      <c r="F166" s="26">
        <f t="shared" si="2"/>
        <v>35430</v>
      </c>
    </row>
    <row r="167" spans="1:6" ht="30" x14ac:dyDescent="0.2">
      <c r="A167" s="56" t="s">
        <v>49</v>
      </c>
      <c r="B167" s="7">
        <v>300</v>
      </c>
      <c r="C167" s="7" t="s">
        <v>291</v>
      </c>
      <c r="D167" s="8" t="s">
        <v>148</v>
      </c>
      <c r="E167" s="7">
        <v>3.08</v>
      </c>
      <c r="F167" s="9">
        <f t="shared" si="2"/>
        <v>924</v>
      </c>
    </row>
    <row r="168" spans="1:6" ht="30" x14ac:dyDescent="0.2">
      <c r="A168" s="56" t="s">
        <v>50</v>
      </c>
      <c r="B168" s="7">
        <v>300</v>
      </c>
      <c r="C168" s="7" t="s">
        <v>291</v>
      </c>
      <c r="D168" s="8" t="s">
        <v>149</v>
      </c>
      <c r="E168" s="7">
        <v>3.08</v>
      </c>
      <c r="F168" s="9">
        <f t="shared" si="2"/>
        <v>924</v>
      </c>
    </row>
    <row r="169" spans="1:6" ht="30" x14ac:dyDescent="0.2">
      <c r="A169" s="56" t="s">
        <v>51</v>
      </c>
      <c r="B169" s="7">
        <v>300</v>
      </c>
      <c r="C169" s="7" t="s">
        <v>291</v>
      </c>
      <c r="D169" s="8" t="s">
        <v>150</v>
      </c>
      <c r="E169" s="7">
        <v>3.08</v>
      </c>
      <c r="F169" s="9">
        <f t="shared" si="2"/>
        <v>924</v>
      </c>
    </row>
    <row r="170" spans="1:6" ht="30" x14ac:dyDescent="0.2">
      <c r="A170" s="56" t="s">
        <v>52</v>
      </c>
      <c r="B170" s="7">
        <v>300</v>
      </c>
      <c r="C170" s="7" t="s">
        <v>291</v>
      </c>
      <c r="D170" s="8" t="s">
        <v>151</v>
      </c>
      <c r="E170" s="7">
        <v>3.08</v>
      </c>
      <c r="F170" s="9">
        <f t="shared" si="2"/>
        <v>924</v>
      </c>
    </row>
    <row r="171" spans="1:6" ht="30" x14ac:dyDescent="0.2">
      <c r="A171" s="56" t="s">
        <v>53</v>
      </c>
      <c r="B171" s="7">
        <v>300</v>
      </c>
      <c r="C171" s="7" t="s">
        <v>291</v>
      </c>
      <c r="D171" s="8" t="s">
        <v>152</v>
      </c>
      <c r="E171" s="7">
        <v>3.08</v>
      </c>
      <c r="F171" s="9">
        <f t="shared" si="2"/>
        <v>924</v>
      </c>
    </row>
    <row r="172" spans="1:6" ht="30" x14ac:dyDescent="0.2">
      <c r="A172" s="56" t="s">
        <v>54</v>
      </c>
      <c r="B172" s="7">
        <v>300</v>
      </c>
      <c r="C172" s="7" t="s">
        <v>291</v>
      </c>
      <c r="D172" s="8" t="s">
        <v>153</v>
      </c>
      <c r="E172" s="7">
        <v>3.08</v>
      </c>
      <c r="F172" s="9">
        <f t="shared" si="2"/>
        <v>924</v>
      </c>
    </row>
    <row r="173" spans="1:6" ht="30" x14ac:dyDescent="0.2">
      <c r="A173" s="56" t="s">
        <v>55</v>
      </c>
      <c r="B173" s="7">
        <v>300</v>
      </c>
      <c r="C173" s="7" t="s">
        <v>291</v>
      </c>
      <c r="D173" s="8" t="s">
        <v>154</v>
      </c>
      <c r="E173" s="7">
        <v>3.08</v>
      </c>
      <c r="F173" s="9">
        <f t="shared" si="2"/>
        <v>924</v>
      </c>
    </row>
    <row r="174" spans="1:6" ht="30" x14ac:dyDescent="0.2">
      <c r="A174" s="56" t="s">
        <v>56</v>
      </c>
      <c r="B174" s="7">
        <v>300</v>
      </c>
      <c r="C174" s="7" t="s">
        <v>291</v>
      </c>
      <c r="D174" s="8" t="s">
        <v>155</v>
      </c>
      <c r="E174" s="7">
        <v>3.08</v>
      </c>
      <c r="F174" s="9">
        <f t="shared" si="2"/>
        <v>924</v>
      </c>
    </row>
    <row r="175" spans="1:6" ht="30" x14ac:dyDescent="0.2">
      <c r="A175" s="56" t="s">
        <v>57</v>
      </c>
      <c r="B175" s="7">
        <v>50</v>
      </c>
      <c r="C175" s="7" t="s">
        <v>294</v>
      </c>
      <c r="D175" s="8" t="s">
        <v>111</v>
      </c>
      <c r="E175" s="7">
        <v>32.729999999999997</v>
      </c>
      <c r="F175" s="9">
        <f t="shared" si="2"/>
        <v>1636.4999999999998</v>
      </c>
    </row>
    <row r="176" spans="1:6" ht="15" x14ac:dyDescent="0.2">
      <c r="A176" s="56" t="s">
        <v>58</v>
      </c>
      <c r="B176" s="7">
        <v>200</v>
      </c>
      <c r="C176" s="7" t="s">
        <v>295</v>
      </c>
      <c r="D176" s="8" t="s">
        <v>275</v>
      </c>
      <c r="E176" s="7">
        <v>1.48</v>
      </c>
      <c r="F176" s="9">
        <f t="shared" si="2"/>
        <v>296</v>
      </c>
    </row>
    <row r="177" spans="1:6" ht="15" x14ac:dyDescent="0.2">
      <c r="A177" s="56" t="s">
        <v>59</v>
      </c>
      <c r="B177" s="7">
        <v>200</v>
      </c>
      <c r="C177" s="7" t="s">
        <v>295</v>
      </c>
      <c r="D177" s="8" t="s">
        <v>276</v>
      </c>
      <c r="E177" s="7">
        <v>1.48</v>
      </c>
      <c r="F177" s="9">
        <f t="shared" si="2"/>
        <v>296</v>
      </c>
    </row>
    <row r="178" spans="1:6" ht="15" x14ac:dyDescent="0.2">
      <c r="A178" s="56" t="s">
        <v>60</v>
      </c>
      <c r="B178" s="7">
        <v>200</v>
      </c>
      <c r="C178" s="7" t="s">
        <v>295</v>
      </c>
      <c r="D178" s="8" t="s">
        <v>277</v>
      </c>
      <c r="E178" s="7">
        <v>1.48</v>
      </c>
      <c r="F178" s="9">
        <f t="shared" si="2"/>
        <v>296</v>
      </c>
    </row>
    <row r="179" spans="1:6" ht="15" x14ac:dyDescent="0.2">
      <c r="A179" s="56" t="s">
        <v>61</v>
      </c>
      <c r="B179" s="7">
        <v>200</v>
      </c>
      <c r="C179" s="7" t="s">
        <v>295</v>
      </c>
      <c r="D179" s="8" t="s">
        <v>278</v>
      </c>
      <c r="E179" s="7">
        <v>1.48</v>
      </c>
      <c r="F179" s="9">
        <f t="shared" si="2"/>
        <v>296</v>
      </c>
    </row>
    <row r="180" spans="1:6" ht="15" x14ac:dyDescent="0.2">
      <c r="A180" s="56" t="s">
        <v>62</v>
      </c>
      <c r="B180" s="7">
        <v>200</v>
      </c>
      <c r="C180" s="7" t="s">
        <v>295</v>
      </c>
      <c r="D180" s="8" t="s">
        <v>279</v>
      </c>
      <c r="E180" s="7">
        <v>1.48</v>
      </c>
      <c r="F180" s="9">
        <f t="shared" si="2"/>
        <v>296</v>
      </c>
    </row>
    <row r="181" spans="1:6" ht="23.25" customHeight="1" x14ac:dyDescent="0.2">
      <c r="A181" s="56" t="s">
        <v>63</v>
      </c>
      <c r="B181" s="7">
        <v>5000</v>
      </c>
      <c r="C181" s="7" t="s">
        <v>291</v>
      </c>
      <c r="D181" s="8" t="s">
        <v>156</v>
      </c>
      <c r="E181" s="7">
        <v>3.1</v>
      </c>
      <c r="F181" s="9">
        <f t="shared" si="2"/>
        <v>15500</v>
      </c>
    </row>
    <row r="182" spans="1:6" ht="15" x14ac:dyDescent="0.2">
      <c r="A182" s="56" t="s">
        <v>64</v>
      </c>
      <c r="B182" s="7">
        <v>200</v>
      </c>
      <c r="C182" s="7" t="s">
        <v>295</v>
      </c>
      <c r="D182" s="8" t="s">
        <v>280</v>
      </c>
      <c r="E182" s="7">
        <v>1.48</v>
      </c>
      <c r="F182" s="9">
        <f t="shared" si="2"/>
        <v>296</v>
      </c>
    </row>
    <row r="183" spans="1:6" ht="15" x14ac:dyDescent="0.2">
      <c r="A183" s="56" t="s">
        <v>65</v>
      </c>
      <c r="B183" s="7">
        <v>200</v>
      </c>
      <c r="C183" s="7" t="s">
        <v>295</v>
      </c>
      <c r="D183" s="8" t="s">
        <v>285</v>
      </c>
      <c r="E183" s="7">
        <v>1.66</v>
      </c>
      <c r="F183" s="9">
        <f t="shared" si="2"/>
        <v>332</v>
      </c>
    </row>
    <row r="184" spans="1:6" ht="15" x14ac:dyDescent="0.2">
      <c r="A184" s="56" t="s">
        <v>66</v>
      </c>
      <c r="B184" s="7">
        <v>200</v>
      </c>
      <c r="C184" s="7" t="s">
        <v>295</v>
      </c>
      <c r="D184" s="8" t="s">
        <v>283</v>
      </c>
      <c r="E184" s="7">
        <v>1.66</v>
      </c>
      <c r="F184" s="9">
        <f t="shared" si="2"/>
        <v>332</v>
      </c>
    </row>
    <row r="185" spans="1:6" ht="15" x14ac:dyDescent="0.2">
      <c r="A185" s="56" t="s">
        <v>67</v>
      </c>
      <c r="B185" s="7">
        <v>100</v>
      </c>
      <c r="C185" s="7" t="s">
        <v>295</v>
      </c>
      <c r="D185" s="8" t="s">
        <v>286</v>
      </c>
      <c r="E185" s="7">
        <v>1.66</v>
      </c>
      <c r="F185" s="9">
        <f t="shared" si="2"/>
        <v>166</v>
      </c>
    </row>
    <row r="186" spans="1:6" ht="15" x14ac:dyDescent="0.2">
      <c r="A186" s="56" t="s">
        <v>68</v>
      </c>
      <c r="B186" s="7">
        <v>100</v>
      </c>
      <c r="C186" s="7" t="s">
        <v>295</v>
      </c>
      <c r="D186" s="8" t="s">
        <v>287</v>
      </c>
      <c r="E186" s="7">
        <v>1.66</v>
      </c>
      <c r="F186" s="9">
        <f t="shared" si="2"/>
        <v>166</v>
      </c>
    </row>
    <row r="187" spans="1:6" ht="15" x14ac:dyDescent="0.2">
      <c r="A187" s="56" t="s">
        <v>69</v>
      </c>
      <c r="B187" s="7">
        <v>200</v>
      </c>
      <c r="C187" s="7" t="s">
        <v>295</v>
      </c>
      <c r="D187" s="8" t="s">
        <v>281</v>
      </c>
      <c r="E187" s="7">
        <v>1.66</v>
      </c>
      <c r="F187" s="9">
        <f t="shared" si="2"/>
        <v>332</v>
      </c>
    </row>
    <row r="188" spans="1:6" ht="15" x14ac:dyDescent="0.2">
      <c r="A188" s="56" t="s">
        <v>70</v>
      </c>
      <c r="B188" s="7">
        <v>200</v>
      </c>
      <c r="C188" s="7" t="s">
        <v>295</v>
      </c>
      <c r="D188" s="8" t="s">
        <v>284</v>
      </c>
      <c r="E188" s="7">
        <v>1.66</v>
      </c>
      <c r="F188" s="9">
        <f t="shared" si="2"/>
        <v>332</v>
      </c>
    </row>
    <row r="189" spans="1:6" ht="15" x14ac:dyDescent="0.2">
      <c r="A189" s="56" t="s">
        <v>71</v>
      </c>
      <c r="B189" s="7">
        <v>200</v>
      </c>
      <c r="C189" s="7" t="s">
        <v>295</v>
      </c>
      <c r="D189" s="8" t="s">
        <v>282</v>
      </c>
      <c r="E189" s="7">
        <v>1.66</v>
      </c>
      <c r="F189" s="9">
        <f t="shared" si="2"/>
        <v>332</v>
      </c>
    </row>
    <row r="190" spans="1:6" ht="30" x14ac:dyDescent="0.2">
      <c r="A190" s="56" t="s">
        <v>72</v>
      </c>
      <c r="B190" s="7">
        <v>100</v>
      </c>
      <c r="C190" s="7" t="s">
        <v>294</v>
      </c>
      <c r="D190" s="8" t="s">
        <v>122</v>
      </c>
      <c r="E190" s="7">
        <v>19.989999999999998</v>
      </c>
      <c r="F190" s="9">
        <f t="shared" si="2"/>
        <v>1998.9999999999998</v>
      </c>
    </row>
    <row r="191" spans="1:6" ht="30" x14ac:dyDescent="0.2">
      <c r="A191" s="56" t="s">
        <v>73</v>
      </c>
      <c r="B191" s="7">
        <v>100</v>
      </c>
      <c r="C191" s="7" t="s">
        <v>294</v>
      </c>
      <c r="D191" s="8" t="s">
        <v>124</v>
      </c>
      <c r="E191" s="7">
        <v>19.989999999999998</v>
      </c>
      <c r="F191" s="9">
        <f t="shared" si="2"/>
        <v>1998.9999999999998</v>
      </c>
    </row>
    <row r="192" spans="1:6" ht="45" x14ac:dyDescent="0.2">
      <c r="A192" s="56" t="s">
        <v>74</v>
      </c>
      <c r="B192" s="7">
        <v>500</v>
      </c>
      <c r="C192" s="7" t="s">
        <v>294</v>
      </c>
      <c r="D192" s="8" t="s">
        <v>251</v>
      </c>
      <c r="E192" s="7">
        <v>7.33</v>
      </c>
      <c r="F192" s="9">
        <f t="shared" si="2"/>
        <v>3665</v>
      </c>
    </row>
    <row r="193" spans="1:6" ht="45" x14ac:dyDescent="0.2">
      <c r="A193" s="56" t="s">
        <v>75</v>
      </c>
      <c r="B193" s="7">
        <v>500</v>
      </c>
      <c r="C193" s="7" t="s">
        <v>294</v>
      </c>
      <c r="D193" s="8" t="s">
        <v>254</v>
      </c>
      <c r="E193" s="7">
        <v>7.33</v>
      </c>
      <c r="F193" s="9">
        <f t="shared" si="2"/>
        <v>3665</v>
      </c>
    </row>
    <row r="194" spans="1:6" ht="60" x14ac:dyDescent="0.2">
      <c r="A194" s="56" t="s">
        <v>76</v>
      </c>
      <c r="B194" s="7">
        <v>85</v>
      </c>
      <c r="C194" s="7" t="s">
        <v>291</v>
      </c>
      <c r="D194" s="8" t="s">
        <v>87</v>
      </c>
      <c r="E194" s="7">
        <v>611.66</v>
      </c>
      <c r="F194" s="9">
        <f t="shared" si="2"/>
        <v>51991.1</v>
      </c>
    </row>
    <row r="195" spans="1:6" ht="60.75" thickBot="1" x14ac:dyDescent="0.25">
      <c r="A195" s="56" t="s">
        <v>77</v>
      </c>
      <c r="B195" s="14">
        <v>50</v>
      </c>
      <c r="C195" s="14" t="s">
        <v>291</v>
      </c>
      <c r="D195" s="15" t="s">
        <v>88</v>
      </c>
      <c r="E195" s="14">
        <v>904.63</v>
      </c>
      <c r="F195" s="16">
        <f t="shared" si="2"/>
        <v>45231.5</v>
      </c>
    </row>
    <row r="196" spans="1:6" ht="15" customHeight="1" thickTop="1" thickBot="1" x14ac:dyDescent="0.25">
      <c r="A196" s="45" t="s">
        <v>309</v>
      </c>
      <c r="B196" s="46"/>
      <c r="C196" s="46"/>
      <c r="D196" s="46"/>
      <c r="E196" s="47"/>
      <c r="F196" s="48">
        <f>SUM(F166:F195)</f>
        <v>172277.1</v>
      </c>
    </row>
    <row r="197" spans="1:6" s="33" customFormat="1" ht="15.75" thickTop="1" x14ac:dyDescent="0.2">
      <c r="A197" s="37"/>
      <c r="B197" s="38"/>
      <c r="C197" s="38"/>
      <c r="D197" s="39"/>
      <c r="E197" s="38"/>
      <c r="F197" s="40"/>
    </row>
    <row r="198" spans="1:6" s="33" customFormat="1" ht="15.75" thickBot="1" x14ac:dyDescent="0.25">
      <c r="A198" s="37"/>
      <c r="B198" s="38"/>
      <c r="C198" s="38"/>
      <c r="D198" s="39"/>
      <c r="E198" s="38"/>
      <c r="F198" s="40"/>
    </row>
    <row r="199" spans="1:6" s="33" customFormat="1" ht="15" customHeight="1" thickTop="1" thickBot="1" x14ac:dyDescent="0.25">
      <c r="A199" s="49" t="s">
        <v>310</v>
      </c>
      <c r="B199" s="50"/>
      <c r="C199" s="50"/>
      <c r="D199" s="50"/>
      <c r="E199" s="50"/>
      <c r="F199" s="51"/>
    </row>
    <row r="200" spans="1:6" ht="45.75" thickTop="1" x14ac:dyDescent="0.2">
      <c r="A200" s="56" t="s">
        <v>7</v>
      </c>
      <c r="B200" s="24">
        <v>20000</v>
      </c>
      <c r="C200" s="24" t="s">
        <v>294</v>
      </c>
      <c r="D200" s="25" t="s">
        <v>249</v>
      </c>
      <c r="E200" s="24">
        <v>28.3</v>
      </c>
      <c r="F200" s="26">
        <f t="shared" si="2"/>
        <v>566000</v>
      </c>
    </row>
    <row r="201" spans="1:6" ht="45" x14ac:dyDescent="0.2">
      <c r="A201" s="56" t="s">
        <v>8</v>
      </c>
      <c r="B201" s="7">
        <v>1500</v>
      </c>
      <c r="C201" s="7" t="s">
        <v>294</v>
      </c>
      <c r="D201" s="8" t="s">
        <v>250</v>
      </c>
      <c r="E201" s="7">
        <v>30.46</v>
      </c>
      <c r="F201" s="9">
        <f t="shared" si="2"/>
        <v>45690</v>
      </c>
    </row>
    <row r="202" spans="1:6" ht="45" x14ac:dyDescent="0.2">
      <c r="A202" s="56" t="s">
        <v>9</v>
      </c>
      <c r="B202" s="7">
        <v>500</v>
      </c>
      <c r="C202" s="7" t="s">
        <v>294</v>
      </c>
      <c r="D202" s="8" t="s">
        <v>253</v>
      </c>
      <c r="E202" s="7">
        <v>7.33</v>
      </c>
      <c r="F202" s="9">
        <f t="shared" si="2"/>
        <v>3665</v>
      </c>
    </row>
    <row r="203" spans="1:6" ht="45.75" thickBot="1" x14ac:dyDescent="0.25">
      <c r="A203" s="56" t="s">
        <v>10</v>
      </c>
      <c r="B203" s="14">
        <v>500</v>
      </c>
      <c r="C203" s="14" t="s">
        <v>294</v>
      </c>
      <c r="D203" s="15" t="s">
        <v>252</v>
      </c>
      <c r="E203" s="14">
        <v>7.33</v>
      </c>
      <c r="F203" s="16">
        <f t="shared" si="2"/>
        <v>3665</v>
      </c>
    </row>
    <row r="204" spans="1:6" ht="15" customHeight="1" thickTop="1" thickBot="1" x14ac:dyDescent="0.25">
      <c r="A204" s="45" t="s">
        <v>311</v>
      </c>
      <c r="B204" s="46"/>
      <c r="C204" s="46"/>
      <c r="D204" s="46"/>
      <c r="E204" s="47"/>
      <c r="F204" s="48">
        <f>SUM(F200:F203)</f>
        <v>619020</v>
      </c>
    </row>
    <row r="205" spans="1:6" s="33" customFormat="1" ht="16.5" thickTop="1" thickBot="1" x14ac:dyDescent="0.25">
      <c r="A205" s="37"/>
      <c r="B205" s="38"/>
      <c r="C205" s="38"/>
      <c r="D205" s="39"/>
      <c r="E205" s="38"/>
      <c r="F205" s="40"/>
    </row>
    <row r="206" spans="1:6" s="33" customFormat="1" ht="15" customHeight="1" thickTop="1" thickBot="1" x14ac:dyDescent="0.25">
      <c r="A206" s="49" t="s">
        <v>312</v>
      </c>
      <c r="B206" s="50"/>
      <c r="C206" s="50"/>
      <c r="D206" s="50"/>
      <c r="E206" s="50"/>
      <c r="F206" s="51"/>
    </row>
    <row r="207" spans="1:6" ht="30.75" thickTop="1" x14ac:dyDescent="0.2">
      <c r="A207" s="56" t="s">
        <v>7</v>
      </c>
      <c r="B207" s="24">
        <v>300</v>
      </c>
      <c r="C207" s="24" t="s">
        <v>291</v>
      </c>
      <c r="D207" s="25" t="s">
        <v>98</v>
      </c>
      <c r="E207" s="24">
        <v>6.01</v>
      </c>
      <c r="F207" s="26">
        <f t="shared" si="2"/>
        <v>1803</v>
      </c>
    </row>
    <row r="208" spans="1:6" ht="45" x14ac:dyDescent="0.2">
      <c r="A208" s="56" t="s">
        <v>8</v>
      </c>
      <c r="B208" s="7">
        <v>300</v>
      </c>
      <c r="C208" s="7" t="s">
        <v>291</v>
      </c>
      <c r="D208" s="8" t="s">
        <v>97</v>
      </c>
      <c r="E208" s="7">
        <v>12.28</v>
      </c>
      <c r="F208" s="9">
        <f t="shared" si="2"/>
        <v>3684</v>
      </c>
    </row>
    <row r="209" spans="1:19" ht="45" x14ac:dyDescent="0.2">
      <c r="A209" s="56" t="s">
        <v>9</v>
      </c>
      <c r="B209" s="7">
        <v>2000</v>
      </c>
      <c r="C209" s="7" t="s">
        <v>291</v>
      </c>
      <c r="D209" s="8" t="s">
        <v>221</v>
      </c>
      <c r="E209" s="7">
        <v>7.97</v>
      </c>
      <c r="F209" s="9">
        <f t="shared" si="2"/>
        <v>15940</v>
      </c>
    </row>
    <row r="210" spans="1:19" ht="45" x14ac:dyDescent="0.2">
      <c r="A210" s="56" t="s">
        <v>10</v>
      </c>
      <c r="B210" s="7">
        <v>2000</v>
      </c>
      <c r="C210" s="7" t="s">
        <v>291</v>
      </c>
      <c r="D210" s="8" t="s">
        <v>222</v>
      </c>
      <c r="E210" s="7">
        <v>4.07</v>
      </c>
      <c r="F210" s="9">
        <f t="shared" si="2"/>
        <v>8140.0000000000009</v>
      </c>
    </row>
    <row r="211" spans="1:19" ht="30" x14ac:dyDescent="0.2">
      <c r="A211" s="56" t="s">
        <v>11</v>
      </c>
      <c r="B211" s="7">
        <v>50</v>
      </c>
      <c r="C211" s="7" t="s">
        <v>291</v>
      </c>
      <c r="D211" s="8" t="s">
        <v>260</v>
      </c>
      <c r="E211" s="7">
        <v>12.71</v>
      </c>
      <c r="F211" s="9">
        <f t="shared" si="2"/>
        <v>635.5</v>
      </c>
    </row>
    <row r="212" spans="1:19" ht="45" x14ac:dyDescent="0.2">
      <c r="A212" s="56" t="s">
        <v>12</v>
      </c>
      <c r="B212" s="7">
        <v>100</v>
      </c>
      <c r="C212" s="7" t="s">
        <v>291</v>
      </c>
      <c r="D212" s="8" t="s">
        <v>258</v>
      </c>
      <c r="E212" s="7">
        <v>11.61</v>
      </c>
      <c r="F212" s="9">
        <f t="shared" si="2"/>
        <v>1161</v>
      </c>
    </row>
    <row r="213" spans="1:19" ht="45" x14ac:dyDescent="0.2">
      <c r="A213" s="56" t="s">
        <v>13</v>
      </c>
      <c r="B213" s="7">
        <v>50</v>
      </c>
      <c r="C213" s="7" t="s">
        <v>291</v>
      </c>
      <c r="D213" s="8" t="s">
        <v>259</v>
      </c>
      <c r="E213" s="7">
        <v>11.48</v>
      </c>
      <c r="F213" s="9">
        <f t="shared" si="2"/>
        <v>574</v>
      </c>
    </row>
    <row r="214" spans="1:19" ht="15" x14ac:dyDescent="0.2">
      <c r="A214" s="56" t="s">
        <v>14</v>
      </c>
      <c r="B214" s="7">
        <v>150</v>
      </c>
      <c r="C214" s="7" t="s">
        <v>291</v>
      </c>
      <c r="D214" s="8" t="s">
        <v>223</v>
      </c>
      <c r="E214" s="7">
        <v>4.71</v>
      </c>
      <c r="F214" s="9">
        <f t="shared" si="2"/>
        <v>706.5</v>
      </c>
    </row>
    <row r="215" spans="1:19" ht="45" x14ac:dyDescent="0.2">
      <c r="A215" s="56" t="s">
        <v>15</v>
      </c>
      <c r="B215" s="7">
        <v>1000</v>
      </c>
      <c r="C215" s="7" t="s">
        <v>291</v>
      </c>
      <c r="D215" s="8" t="s">
        <v>95</v>
      </c>
      <c r="E215" s="7">
        <v>5.51</v>
      </c>
      <c r="F215" s="9">
        <f t="shared" si="2"/>
        <v>5510</v>
      </c>
    </row>
    <row r="216" spans="1:19" ht="45" x14ac:dyDescent="0.2">
      <c r="A216" s="56" t="s">
        <v>16</v>
      </c>
      <c r="B216" s="7">
        <v>600</v>
      </c>
      <c r="C216" s="7" t="s">
        <v>291</v>
      </c>
      <c r="D216" s="8" t="s">
        <v>96</v>
      </c>
      <c r="E216" s="7">
        <v>5.36</v>
      </c>
      <c r="F216" s="9">
        <f t="shared" si="2"/>
        <v>3216</v>
      </c>
    </row>
    <row r="217" spans="1:19" ht="45" x14ac:dyDescent="0.2">
      <c r="A217" s="56" t="s">
        <v>17</v>
      </c>
      <c r="B217" s="7">
        <v>300</v>
      </c>
      <c r="C217" s="7" t="s">
        <v>291</v>
      </c>
      <c r="D217" s="8" t="s">
        <v>272</v>
      </c>
      <c r="E217" s="7">
        <v>3.94</v>
      </c>
      <c r="F217" s="9">
        <f t="shared" si="2"/>
        <v>1182</v>
      </c>
    </row>
    <row r="218" spans="1:19" ht="30" x14ac:dyDescent="0.2">
      <c r="A218" s="56" t="s">
        <v>18</v>
      </c>
      <c r="B218" s="7">
        <v>100</v>
      </c>
      <c r="C218" s="7" t="s">
        <v>291</v>
      </c>
      <c r="D218" s="8" t="s">
        <v>264</v>
      </c>
      <c r="E218" s="7">
        <v>9.98</v>
      </c>
      <c r="F218" s="9">
        <f t="shared" si="2"/>
        <v>998</v>
      </c>
    </row>
    <row r="219" spans="1:19" ht="30" x14ac:dyDescent="0.2">
      <c r="A219" s="56" t="s">
        <v>19</v>
      </c>
      <c r="B219" s="7">
        <v>300</v>
      </c>
      <c r="C219" s="7" t="s">
        <v>290</v>
      </c>
      <c r="D219" s="8" t="s">
        <v>108</v>
      </c>
      <c r="E219" s="7">
        <v>5.0199999999999996</v>
      </c>
      <c r="F219" s="9">
        <f t="shared" si="2"/>
        <v>1505.9999999999998</v>
      </c>
    </row>
    <row r="220" spans="1:19" s="13" customFormat="1" ht="60" x14ac:dyDescent="0.2">
      <c r="A220" s="56" t="s">
        <v>20</v>
      </c>
      <c r="B220" s="7">
        <v>200</v>
      </c>
      <c r="C220" s="7" t="s">
        <v>291</v>
      </c>
      <c r="D220" s="8" t="s">
        <v>182</v>
      </c>
      <c r="E220" s="7">
        <v>370.7</v>
      </c>
      <c r="F220" s="9">
        <f t="shared" si="2"/>
        <v>74140</v>
      </c>
      <c r="S220" s="1"/>
    </row>
    <row r="221" spans="1:19" ht="60" x14ac:dyDescent="0.2">
      <c r="A221" s="56" t="s">
        <v>21</v>
      </c>
      <c r="B221" s="7">
        <v>200</v>
      </c>
      <c r="C221" s="7" t="s">
        <v>291</v>
      </c>
      <c r="D221" s="8" t="s">
        <v>180</v>
      </c>
      <c r="E221" s="7">
        <v>125.13</v>
      </c>
      <c r="F221" s="9">
        <f t="shared" si="2"/>
        <v>25026</v>
      </c>
      <c r="S221" s="13"/>
    </row>
    <row r="222" spans="1:19" ht="60.75" thickBot="1" x14ac:dyDescent="0.25">
      <c r="A222" s="56" t="s">
        <v>22</v>
      </c>
      <c r="B222" s="14">
        <v>200</v>
      </c>
      <c r="C222" s="14" t="s">
        <v>291</v>
      </c>
      <c r="D222" s="15" t="s">
        <v>181</v>
      </c>
      <c r="E222" s="14">
        <v>142.33000000000001</v>
      </c>
      <c r="F222" s="16">
        <f t="shared" si="2"/>
        <v>28466.000000000004</v>
      </c>
    </row>
    <row r="223" spans="1:19" ht="15" customHeight="1" thickTop="1" thickBot="1" x14ac:dyDescent="0.25">
      <c r="A223" s="45" t="s">
        <v>313</v>
      </c>
      <c r="B223" s="46"/>
      <c r="C223" s="46"/>
      <c r="D223" s="46"/>
      <c r="E223" s="47"/>
      <c r="F223" s="48">
        <f>SUM(F207:F222)</f>
        <v>172688</v>
      </c>
    </row>
    <row r="224" spans="1:19" s="33" customFormat="1" ht="15.75" thickTop="1" x14ac:dyDescent="0.2">
      <c r="A224" s="37"/>
      <c r="B224" s="38"/>
      <c r="C224" s="38"/>
      <c r="D224" s="39"/>
      <c r="E224" s="38"/>
      <c r="F224" s="40"/>
    </row>
    <row r="225" spans="1:6" s="33" customFormat="1" ht="15.75" thickBot="1" x14ac:dyDescent="0.25">
      <c r="A225" s="37"/>
      <c r="B225" s="38"/>
      <c r="C225" s="38"/>
      <c r="D225" s="39"/>
      <c r="E225" s="38"/>
      <c r="F225" s="40"/>
    </row>
    <row r="226" spans="1:6" s="33" customFormat="1" ht="15" customHeight="1" thickTop="1" thickBot="1" x14ac:dyDescent="0.25">
      <c r="A226" s="49" t="s">
        <v>314</v>
      </c>
      <c r="B226" s="50"/>
      <c r="C226" s="50"/>
      <c r="D226" s="50"/>
      <c r="E226" s="50"/>
      <c r="F226" s="51"/>
    </row>
    <row r="227" spans="1:6" ht="30.75" thickTop="1" x14ac:dyDescent="0.2">
      <c r="A227" s="56" t="s">
        <v>7</v>
      </c>
      <c r="B227" s="24">
        <v>200</v>
      </c>
      <c r="C227" s="24" t="s">
        <v>291</v>
      </c>
      <c r="D227" s="25" t="s">
        <v>165</v>
      </c>
      <c r="E227" s="24">
        <v>36.43</v>
      </c>
      <c r="F227" s="26">
        <f t="shared" si="2"/>
        <v>7286</v>
      </c>
    </row>
    <row r="228" spans="1:6" ht="45" x14ac:dyDescent="0.2">
      <c r="A228" s="56" t="s">
        <v>8</v>
      </c>
      <c r="B228" s="7">
        <v>1000</v>
      </c>
      <c r="C228" s="7" t="s">
        <v>291</v>
      </c>
      <c r="D228" s="8" t="s">
        <v>99</v>
      </c>
      <c r="E228" s="7">
        <v>0.91</v>
      </c>
      <c r="F228" s="9">
        <f t="shared" si="2"/>
        <v>910</v>
      </c>
    </row>
    <row r="229" spans="1:6" ht="30" x14ac:dyDescent="0.2">
      <c r="A229" s="56" t="s">
        <v>9</v>
      </c>
      <c r="B229" s="7">
        <v>50</v>
      </c>
      <c r="C229" s="7" t="s">
        <v>0</v>
      </c>
      <c r="D229" s="8" t="s">
        <v>166</v>
      </c>
      <c r="E229" s="7">
        <v>1.06</v>
      </c>
      <c r="F229" s="9">
        <f t="shared" ref="F229:F245" si="3">E229*B229</f>
        <v>53</v>
      </c>
    </row>
    <row r="230" spans="1:6" ht="30" x14ac:dyDescent="0.2">
      <c r="A230" s="56" t="s">
        <v>10</v>
      </c>
      <c r="B230" s="7">
        <v>200</v>
      </c>
      <c r="C230" s="7" t="s">
        <v>291</v>
      </c>
      <c r="D230" s="8" t="s">
        <v>289</v>
      </c>
      <c r="E230" s="7">
        <v>2.08</v>
      </c>
      <c r="F230" s="9">
        <f t="shared" si="3"/>
        <v>416</v>
      </c>
    </row>
    <row r="231" spans="1:6" ht="30" x14ac:dyDescent="0.2">
      <c r="A231" s="56" t="s">
        <v>11</v>
      </c>
      <c r="B231" s="7">
        <v>100</v>
      </c>
      <c r="C231" s="7" t="s">
        <v>291</v>
      </c>
      <c r="D231" s="8" t="s">
        <v>274</v>
      </c>
      <c r="E231" s="7">
        <v>3.97</v>
      </c>
      <c r="F231" s="9">
        <f t="shared" si="3"/>
        <v>397</v>
      </c>
    </row>
    <row r="232" spans="1:6" ht="45" x14ac:dyDescent="0.2">
      <c r="A232" s="56" t="s">
        <v>12</v>
      </c>
      <c r="B232" s="7">
        <v>500</v>
      </c>
      <c r="C232" s="7" t="s">
        <v>291</v>
      </c>
      <c r="D232" s="8" t="s">
        <v>168</v>
      </c>
      <c r="E232" s="7">
        <v>14.96</v>
      </c>
      <c r="F232" s="9">
        <f t="shared" si="3"/>
        <v>7480</v>
      </c>
    </row>
    <row r="233" spans="1:6" ht="45" x14ac:dyDescent="0.2">
      <c r="A233" s="56" t="s">
        <v>13</v>
      </c>
      <c r="B233" s="7">
        <v>3000</v>
      </c>
      <c r="C233" s="7" t="s">
        <v>291</v>
      </c>
      <c r="D233" s="8" t="s">
        <v>167</v>
      </c>
      <c r="E233" s="7">
        <v>3.36</v>
      </c>
      <c r="F233" s="9">
        <f t="shared" si="3"/>
        <v>10080</v>
      </c>
    </row>
    <row r="234" spans="1:6" ht="30" x14ac:dyDescent="0.2">
      <c r="A234" s="56" t="s">
        <v>14</v>
      </c>
      <c r="B234" s="7">
        <v>80</v>
      </c>
      <c r="C234" s="7" t="s">
        <v>291</v>
      </c>
      <c r="D234" s="8" t="s">
        <v>109</v>
      </c>
      <c r="E234" s="7">
        <v>4.7300000000000004</v>
      </c>
      <c r="F234" s="9">
        <f t="shared" si="3"/>
        <v>378.40000000000003</v>
      </c>
    </row>
    <row r="235" spans="1:6" ht="30" x14ac:dyDescent="0.2">
      <c r="A235" s="56" t="s">
        <v>15</v>
      </c>
      <c r="B235" s="7">
        <v>80</v>
      </c>
      <c r="C235" s="7" t="s">
        <v>291</v>
      </c>
      <c r="D235" s="8" t="s">
        <v>110</v>
      </c>
      <c r="E235" s="7">
        <v>4.7300000000000004</v>
      </c>
      <c r="F235" s="9">
        <f t="shared" si="3"/>
        <v>378.40000000000003</v>
      </c>
    </row>
    <row r="236" spans="1:6" ht="30" x14ac:dyDescent="0.2">
      <c r="A236" s="56" t="s">
        <v>16</v>
      </c>
      <c r="B236" s="7">
        <v>200</v>
      </c>
      <c r="C236" s="7" t="s">
        <v>296</v>
      </c>
      <c r="D236" s="8" t="s">
        <v>261</v>
      </c>
      <c r="E236" s="7">
        <v>180.33</v>
      </c>
      <c r="F236" s="9">
        <f t="shared" si="3"/>
        <v>36066</v>
      </c>
    </row>
    <row r="237" spans="1:6" ht="30" x14ac:dyDescent="0.2">
      <c r="A237" s="56" t="s">
        <v>17</v>
      </c>
      <c r="B237" s="7">
        <v>50</v>
      </c>
      <c r="C237" s="7" t="s">
        <v>296</v>
      </c>
      <c r="D237" s="8" t="s">
        <v>262</v>
      </c>
      <c r="E237" s="7">
        <v>180.33</v>
      </c>
      <c r="F237" s="9">
        <f t="shared" si="3"/>
        <v>9016.5</v>
      </c>
    </row>
    <row r="238" spans="1:6" ht="30" x14ac:dyDescent="0.2">
      <c r="A238" s="56" t="s">
        <v>18</v>
      </c>
      <c r="B238" s="7">
        <v>100</v>
      </c>
      <c r="C238" s="7" t="s">
        <v>296</v>
      </c>
      <c r="D238" s="8" t="s">
        <v>263</v>
      </c>
      <c r="E238" s="7">
        <v>180.33</v>
      </c>
      <c r="F238" s="9">
        <f t="shared" si="3"/>
        <v>18033</v>
      </c>
    </row>
    <row r="239" spans="1:6" ht="30" x14ac:dyDescent="0.2">
      <c r="A239" s="56" t="s">
        <v>19</v>
      </c>
      <c r="B239" s="7">
        <v>700</v>
      </c>
      <c r="C239" s="7" t="s">
        <v>297</v>
      </c>
      <c r="D239" s="8" t="s">
        <v>242</v>
      </c>
      <c r="E239" s="7">
        <v>2.73</v>
      </c>
      <c r="F239" s="9">
        <f t="shared" si="3"/>
        <v>1911</v>
      </c>
    </row>
    <row r="240" spans="1:6" ht="30" x14ac:dyDescent="0.2">
      <c r="A240" s="56" t="s">
        <v>20</v>
      </c>
      <c r="B240" s="7">
        <v>700</v>
      </c>
      <c r="C240" s="7" t="s">
        <v>297</v>
      </c>
      <c r="D240" s="8" t="s">
        <v>243</v>
      </c>
      <c r="E240" s="7">
        <v>2.73</v>
      </c>
      <c r="F240" s="9">
        <f t="shared" si="3"/>
        <v>1911</v>
      </c>
    </row>
    <row r="241" spans="1:15" ht="30" x14ac:dyDescent="0.2">
      <c r="A241" s="56" t="s">
        <v>21</v>
      </c>
      <c r="B241" s="7">
        <v>700</v>
      </c>
      <c r="C241" s="7" t="s">
        <v>297</v>
      </c>
      <c r="D241" s="8" t="s">
        <v>244</v>
      </c>
      <c r="E241" s="7">
        <v>2.73</v>
      </c>
      <c r="F241" s="9">
        <f t="shared" si="3"/>
        <v>1911</v>
      </c>
    </row>
    <row r="242" spans="1:15" ht="30" x14ac:dyDescent="0.2">
      <c r="A242" s="56" t="s">
        <v>22</v>
      </c>
      <c r="B242" s="7">
        <v>700</v>
      </c>
      <c r="C242" s="7" t="s">
        <v>297</v>
      </c>
      <c r="D242" s="8" t="s">
        <v>245</v>
      </c>
      <c r="E242" s="7">
        <v>2.73</v>
      </c>
      <c r="F242" s="9">
        <f t="shared" si="3"/>
        <v>1911</v>
      </c>
    </row>
    <row r="243" spans="1:15" ht="30" x14ac:dyDescent="0.2">
      <c r="A243" s="56" t="s">
        <v>23</v>
      </c>
      <c r="B243" s="7">
        <v>700</v>
      </c>
      <c r="C243" s="7" t="s">
        <v>297</v>
      </c>
      <c r="D243" s="8" t="s">
        <v>247</v>
      </c>
      <c r="E243" s="7">
        <v>2.73</v>
      </c>
      <c r="F243" s="9">
        <f t="shared" si="3"/>
        <v>1911</v>
      </c>
    </row>
    <row r="244" spans="1:15" ht="30" x14ac:dyDescent="0.2">
      <c r="A244" s="56" t="s">
        <v>24</v>
      </c>
      <c r="B244" s="7">
        <v>700</v>
      </c>
      <c r="C244" s="7" t="s">
        <v>297</v>
      </c>
      <c r="D244" s="8" t="s">
        <v>246</v>
      </c>
      <c r="E244" s="7">
        <v>2.73</v>
      </c>
      <c r="F244" s="9">
        <f t="shared" si="3"/>
        <v>1911</v>
      </c>
    </row>
    <row r="245" spans="1:15" ht="30" x14ac:dyDescent="0.2">
      <c r="A245" s="56" t="s">
        <v>25</v>
      </c>
      <c r="B245" s="7">
        <v>700</v>
      </c>
      <c r="C245" s="7" t="s">
        <v>297</v>
      </c>
      <c r="D245" s="8" t="s">
        <v>248</v>
      </c>
      <c r="E245" s="7">
        <v>2.73</v>
      </c>
      <c r="F245" s="9">
        <f t="shared" si="3"/>
        <v>1911</v>
      </c>
      <c r="N245" s="52"/>
      <c r="O245" s="52"/>
    </row>
    <row r="246" spans="1:15" ht="13.5" thickBot="1" x14ac:dyDescent="0.25">
      <c r="A246" s="17" t="s">
        <v>315</v>
      </c>
      <c r="B246" s="18"/>
      <c r="C246" s="18"/>
      <c r="D246" s="18"/>
      <c r="E246" s="19">
        <f>SUM(F227:F245)</f>
        <v>103871.3</v>
      </c>
      <c r="F246" s="20"/>
    </row>
    <row r="247" spans="1:15" ht="14.25" thickTop="1" thickBot="1" x14ac:dyDescent="0.25">
      <c r="A247" s="4"/>
      <c r="B247" s="4"/>
      <c r="C247" s="4"/>
      <c r="D247" s="5"/>
      <c r="E247" s="4"/>
      <c r="F247" s="4"/>
    </row>
    <row r="248" spans="1:15" ht="17.25" thickTop="1" thickBot="1" x14ac:dyDescent="0.25">
      <c r="A248" s="53" t="s">
        <v>316</v>
      </c>
      <c r="B248" s="53"/>
      <c r="C248" s="53"/>
      <c r="D248" s="53"/>
      <c r="E248" s="55">
        <f>F30+F48+F86+F118+F163+F196+F204+F223+E246</f>
        <v>1956193.8</v>
      </c>
      <c r="F248" s="54"/>
    </row>
    <row r="249" spans="1:15" ht="13.5" thickTop="1" x14ac:dyDescent="0.2">
      <c r="A249" s="4"/>
      <c r="B249" s="4"/>
      <c r="C249" s="4"/>
      <c r="D249" s="5"/>
      <c r="E249" s="4"/>
      <c r="F249" s="4"/>
    </row>
    <row r="250" spans="1:15" x14ac:dyDescent="0.2">
      <c r="A250" s="4"/>
      <c r="B250" s="4"/>
      <c r="C250" s="4"/>
      <c r="D250" s="5"/>
      <c r="E250" s="4"/>
      <c r="F250" s="4"/>
    </row>
    <row r="251" spans="1:15" x14ac:dyDescent="0.2">
      <c r="A251" s="4"/>
      <c r="B251" s="4"/>
      <c r="C251" s="4"/>
      <c r="D251" s="5"/>
      <c r="E251" s="4"/>
      <c r="F251" s="4"/>
    </row>
    <row r="252" spans="1:15" x14ac:dyDescent="0.2">
      <c r="A252" s="4"/>
      <c r="B252" s="4"/>
      <c r="C252" s="4"/>
      <c r="D252" s="5"/>
      <c r="E252" s="4"/>
      <c r="F252" s="4"/>
    </row>
    <row r="253" spans="1:15" x14ac:dyDescent="0.2">
      <c r="A253" s="4"/>
      <c r="B253" s="4"/>
      <c r="C253" s="4"/>
      <c r="D253" s="5"/>
      <c r="E253" s="4"/>
      <c r="F253" s="4"/>
    </row>
    <row r="254" spans="1:15" x14ac:dyDescent="0.2">
      <c r="A254" s="4"/>
      <c r="B254" s="4"/>
      <c r="C254" s="4"/>
      <c r="D254" s="5"/>
      <c r="E254" s="4"/>
      <c r="F254" s="4"/>
    </row>
    <row r="255" spans="1:15" x14ac:dyDescent="0.2">
      <c r="A255" s="4"/>
      <c r="B255" s="4"/>
      <c r="C255" s="4"/>
      <c r="D255" s="5"/>
      <c r="E255" s="4"/>
      <c r="F255" s="4"/>
    </row>
    <row r="256" spans="1:15" x14ac:dyDescent="0.2">
      <c r="A256" s="4"/>
      <c r="B256" s="4"/>
      <c r="C256" s="4"/>
      <c r="D256" s="5"/>
      <c r="E256" s="4"/>
      <c r="F256" s="4"/>
    </row>
    <row r="257" spans="1:6" x14ac:dyDescent="0.2">
      <c r="A257" s="4"/>
      <c r="B257" s="4"/>
      <c r="C257" s="4"/>
      <c r="D257" s="5"/>
      <c r="E257" s="4"/>
      <c r="F257" s="4"/>
    </row>
    <row r="258" spans="1:6" x14ac:dyDescent="0.2">
      <c r="A258" s="4"/>
      <c r="B258" s="4"/>
      <c r="C258" s="4"/>
      <c r="D258" s="5"/>
      <c r="E258" s="4"/>
      <c r="F258" s="4"/>
    </row>
    <row r="259" spans="1:6" x14ac:dyDescent="0.2">
      <c r="A259" s="4"/>
      <c r="B259" s="4"/>
      <c r="C259" s="4"/>
      <c r="D259" s="5"/>
      <c r="E259" s="4"/>
      <c r="F259" s="4"/>
    </row>
    <row r="260" spans="1:6" x14ac:dyDescent="0.2">
      <c r="A260" s="4"/>
      <c r="B260" s="4"/>
      <c r="C260" s="4"/>
      <c r="D260" s="5"/>
      <c r="E260" s="4"/>
      <c r="F260" s="4"/>
    </row>
    <row r="261" spans="1:6" x14ac:dyDescent="0.2">
      <c r="A261" s="4"/>
      <c r="B261" s="4"/>
      <c r="C261" s="4"/>
      <c r="D261" s="5"/>
      <c r="E261" s="4"/>
      <c r="F261" s="4"/>
    </row>
    <row r="262" spans="1:6" x14ac:dyDescent="0.2">
      <c r="A262" s="4"/>
      <c r="B262" s="4"/>
      <c r="C262" s="4"/>
      <c r="D262" s="5"/>
      <c r="E262" s="4"/>
      <c r="F262" s="4"/>
    </row>
    <row r="263" spans="1:6" x14ac:dyDescent="0.2">
      <c r="A263" s="4"/>
      <c r="B263" s="4"/>
      <c r="C263" s="4"/>
      <c r="D263" s="5"/>
      <c r="E263" s="4"/>
      <c r="F263" s="4"/>
    </row>
    <row r="264" spans="1:6" x14ac:dyDescent="0.2">
      <c r="A264" s="4"/>
      <c r="B264" s="4"/>
      <c r="C264" s="4"/>
      <c r="D264" s="5"/>
      <c r="E264" s="4"/>
      <c r="F264" s="4"/>
    </row>
    <row r="265" spans="1:6" x14ac:dyDescent="0.2">
      <c r="A265" s="4"/>
      <c r="B265" s="4"/>
      <c r="C265" s="4"/>
      <c r="D265" s="5"/>
      <c r="E265" s="4"/>
      <c r="F265" s="4"/>
    </row>
    <row r="266" spans="1:6" x14ac:dyDescent="0.2">
      <c r="A266" s="4"/>
      <c r="B266" s="4"/>
      <c r="C266" s="4"/>
      <c r="D266" s="5"/>
      <c r="E266" s="4"/>
      <c r="F266" s="4"/>
    </row>
    <row r="267" spans="1:6" x14ac:dyDescent="0.2">
      <c r="A267" s="4"/>
      <c r="B267" s="4"/>
      <c r="C267" s="4"/>
      <c r="D267" s="5"/>
      <c r="E267" s="4"/>
      <c r="F267" s="4"/>
    </row>
    <row r="268" spans="1:6" x14ac:dyDescent="0.2">
      <c r="A268" s="4"/>
      <c r="B268" s="4"/>
      <c r="C268" s="4"/>
      <c r="D268" s="5"/>
      <c r="E268" s="4"/>
      <c r="F268" s="4"/>
    </row>
    <row r="269" spans="1:6" x14ac:dyDescent="0.2">
      <c r="A269" s="4"/>
      <c r="B269" s="4"/>
      <c r="C269" s="4"/>
      <c r="D269" s="5"/>
      <c r="E269" s="4"/>
      <c r="F269" s="4"/>
    </row>
    <row r="270" spans="1:6" x14ac:dyDescent="0.2">
      <c r="A270" s="4"/>
      <c r="B270" s="4"/>
      <c r="C270" s="4"/>
      <c r="D270" s="5"/>
      <c r="E270" s="4"/>
      <c r="F270" s="4"/>
    </row>
    <row r="271" spans="1:6" x14ac:dyDescent="0.2">
      <c r="A271" s="4"/>
      <c r="B271" s="4"/>
      <c r="C271" s="4"/>
      <c r="D271" s="5"/>
      <c r="E271" s="4"/>
      <c r="F271" s="4"/>
    </row>
    <row r="272" spans="1:6" x14ac:dyDescent="0.2">
      <c r="A272" s="4"/>
      <c r="B272" s="4"/>
      <c r="C272" s="4"/>
      <c r="D272" s="5"/>
      <c r="E272" s="4"/>
      <c r="F272" s="4"/>
    </row>
    <row r="273" spans="1:6" x14ac:dyDescent="0.2">
      <c r="A273" s="4"/>
      <c r="B273" s="4"/>
      <c r="C273" s="4"/>
      <c r="D273" s="5"/>
      <c r="E273" s="4"/>
      <c r="F273" s="4"/>
    </row>
  </sheetData>
  <mergeCells count="21">
    <mergeCell ref="A206:F206"/>
    <mergeCell ref="A223:E223"/>
    <mergeCell ref="A226:F226"/>
    <mergeCell ref="A248:D248"/>
    <mergeCell ref="E248:F248"/>
    <mergeCell ref="A246:D246"/>
    <mergeCell ref="E246:F246"/>
    <mergeCell ref="A4:F4"/>
    <mergeCell ref="A30:E30"/>
    <mergeCell ref="A33:F33"/>
    <mergeCell ref="A48:E48"/>
    <mergeCell ref="A50:F50"/>
    <mergeCell ref="A86:E86"/>
    <mergeCell ref="A88:F88"/>
    <mergeCell ref="A118:E118"/>
    <mergeCell ref="A121:F121"/>
    <mergeCell ref="A163:E163"/>
    <mergeCell ref="A165:F165"/>
    <mergeCell ref="A196:E196"/>
    <mergeCell ref="A199:F199"/>
    <mergeCell ref="A204:E20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2023-02-16T17:52:38Z</cp:lastPrinted>
  <dcterms:created xsi:type="dcterms:W3CDTF">2019-09-13T12:49:57Z</dcterms:created>
  <dcterms:modified xsi:type="dcterms:W3CDTF">2023-03-09T19:45:04Z</dcterms:modified>
</cp:coreProperties>
</file>