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COMISSÃO DE LICITAÇÃO\Licitação 2019\Pregão\Pregão 045 Suprimentos de Informática\"/>
    </mc:Choice>
  </mc:AlternateContent>
  <bookViews>
    <workbookView xWindow="0" yWindow="0" windowWidth="28800" windowHeight="11832" activeTab="1"/>
  </bookViews>
  <sheets>
    <sheet name="ANEXO" sheetId="1" r:id="rId1"/>
    <sheet name="ATA"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 l="1"/>
  <c r="G8" i="2"/>
  <c r="G9" i="2"/>
  <c r="G10" i="2"/>
  <c r="G6" i="2"/>
  <c r="F11" i="2" l="1"/>
  <c r="G44" i="2"/>
  <c r="G43" i="2"/>
  <c r="G42" i="2"/>
  <c r="G36" i="2"/>
  <c r="G35" i="2"/>
  <c r="G34" i="2"/>
  <c r="G33" i="2"/>
  <c r="G32" i="2"/>
  <c r="G31" i="2"/>
  <c r="G30" i="2"/>
  <c r="G29" i="2"/>
  <c r="G28" i="2"/>
  <c r="G27" i="2"/>
  <c r="G26" i="2"/>
  <c r="G25" i="2"/>
  <c r="G24" i="2"/>
  <c r="G23" i="2"/>
  <c r="G22" i="2"/>
  <c r="G21" i="2"/>
  <c r="G20" i="2"/>
  <c r="G19" i="2"/>
  <c r="G18" i="2"/>
  <c r="G17" i="2"/>
  <c r="E46" i="1"/>
  <c r="E43" i="1"/>
  <c r="E35" i="1"/>
  <c r="E10" i="1"/>
  <c r="F41" i="1"/>
  <c r="F42" i="1"/>
  <c r="F40" i="1"/>
  <c r="F16" i="1"/>
  <c r="F17" i="1"/>
  <c r="F18" i="1"/>
  <c r="F19" i="1"/>
  <c r="F20" i="1"/>
  <c r="F21" i="1"/>
  <c r="F22" i="1"/>
  <c r="F23" i="1"/>
  <c r="F24" i="1"/>
  <c r="F25" i="1"/>
  <c r="F26" i="1"/>
  <c r="F27" i="1"/>
  <c r="F28" i="1"/>
  <c r="F29" i="1"/>
  <c r="F30" i="1"/>
  <c r="F31" i="1"/>
  <c r="F32" i="1"/>
  <c r="F33" i="1"/>
  <c r="F34" i="1"/>
  <c r="F15" i="1"/>
  <c r="F6" i="1"/>
  <c r="F7" i="1"/>
  <c r="F8" i="1"/>
  <c r="F9" i="1"/>
  <c r="F5" i="1"/>
  <c r="F45" i="2" l="1"/>
  <c r="F37" i="2"/>
  <c r="F48" i="2" l="1"/>
</calcChain>
</file>

<file path=xl/sharedStrings.xml><?xml version="1.0" encoding="utf-8"?>
<sst xmlns="http://schemas.openxmlformats.org/spreadsheetml/2006/main" count="254" uniqueCount="90">
  <si>
    <t>74.60.194 - CABO USB PARA PERIFÉRICOS C/ 3 MTS</t>
  </si>
  <si>
    <t>UN</t>
  </si>
  <si>
    <t>74.80.50 - CABO CAT. 6 U/UTP 23AWGx4P (CAIXA COM 305 MTS): Condutor de cobre nú, coberto por polietileno termoplástico adequado. Os condutores são trançados em pares. Capa externa em material não propagante a chama em cumprimento com as diretivas européias RoHS (Restriction of Hazardous Substances). Ambiente de Instalação Interno, Ambiente de Operação Não agressivo, Compatibilidade Toda a linha FCS, Aplicações 1. Cumpre os requisitos físicos e elétricos das normas ANSI/TIA/EIA-568C.2 e ISO/IEC11801 O cabo está de acordo com as diretivas RoHS (Restriction of Hazardous Substances) Pode ser utilizado com os seguintes padrões atuais de redes citados abaixo: a) ATM -155 (UTP) AF-PHY-OO15.000 e AF-PHY-0018.000, 155/51/25 Mbps, b) TP-PMD , ANSI X3T9.5, 100 Mbps c) GIGABIT ETHERNET, IEEE 802.3z, 1000 Mbps d) 100BASE-TX, IEEE 802.3u, 100 Mbps e) 100BASE-T4, IEEE 802.3u ,100 Mbps f) 100vg-AnyLAN, IEEE802.12, 100 Mbps g) 10BASE-T , IEEE802.3, 10 Mbps h) TOKEN RING, IEEE802.5 , 4/16 Mbps i) 3X-AS400, IBM, 10 Mbps Normas Aplicáveis TIA-568-C.2 e seus complementos, ISO/IEC 11801, UL 444, ABNT NBR 14703 e ABNT NBR 14705. Condutor: Fio sólido de cobre eletrolítico nú, recozido, com diâmetro nominal de 23AWG, Isolamento Polietileno de alta densidade com diâmetro nominal 1.0mm, Resistência de Isolamento 10000 M&amp;#937 .km, Quantidade de Pares 4 pares, 23AWG, Par Os condutores isolados são reunidos dois a dois, formando o par. Os passos de torcimento devem ser adequados, de modo a atender os níveis de diafonia previstos e minimizar o deslocamento relativo entre si. Código de Cores Par Condutor "A" Condutor "B" 1) Azul Branco / Listra Azul 2) Laranja Branco / Listra Laranja 3) Verde Branco / Listra Verde 4) Marrom Branco / Listra Marrom Núcleo Os pares são reunidos com passo adequado, formando o núcleo do cabo. É utilizado um elemento central em material termoplástico para separação dos 4 pares binados. Blindagem Não Blindado (U/UTP). Capa Constituído por PVC retardante a chama. Diâmetro Nominal 6.0mm, Cor Azul, Cinza, Amarelo, Bege, Branco, Laranja, Marrom, Preto, Vermelho, Verde. Peso do Cabo 42 kg/km, Classe de Flamabilidade CM: norma UL 1581-Vertical tray Section 1160 (UL1685), CMR: norma UL 1666 (Riser), Temperatura de Instalação 0ºC a 50ºC, Temperatura de Armazenamento -20 ºC a 80 ºC, Temperatura de Operação -10ºC a 60ºC, Desequilíbrio Resistivo Máximo 5%, Resistência Elétrica CC Máxima do Condutor de 20ºC 93,8 &amp;#937 /km, Capacitância Mutua 1kHz - Máximo 56 pF/m, Desequilíbrio Capacitivo Par x Terra 1kHz - Máximo 3,3 pF/m, Impedância Característica 100±15% &amp;#937 , Atraso de Propagação Máximo 545ns/100m @ 10MHz, Diferença entre o Atraso de Propagação - Máximo 45ns/100m, Prova de Tensão Elétrica entre Condutores 2500 VDC/3s, Velocidade de Propagação Nominal 68%, Tipo de Embalagem Caixa de papelão FASTBOX, Quantidade por Bobina 305 metros em caixa ou em bobinas.</t>
  </si>
  <si>
    <t>CX</t>
  </si>
  <si>
    <t>74.80.51 - CABO CAT. 5E U/UTP 24AWGx4P - CMX (CAIXA C/ 305 MTS): Condutor de cobre nu, coberto por polietileno adequado. Os condutores são trançados em pares. Capa externa em material não propagante a chama. Ambiente de Instalação Interno, Ambiente de Operação Não agressivo, Compatibilidade Toda a linha FCS, Aplicações 1. Excede os requisitos físicos e elétricos da norma TIA-568-C.2 2) Cabo de acordo com a diretiva RoHS (Restriction of Hazardous Substances) 3) Pode ser usado com os seguintes protocolos. a) GIGABIT ETHERNET, IEEE 802.3z, 1000 Mbps b) 100BASE-TX, IEEE 802.3u, 100 Mbps c) 100BASE-T4, IEEE 802.3u ,100 Mbps d) 100vg-AnyLAN, IEEE802.12, 100 Mbps e) ATM -155 (UTP), AF-PHY-OO15.000 y AF-PHY-0018.000, 155/51/25 Mbps f) TP-PMD , ANSI X3T9.5, 100 Mbps g) 10BASE-T, IEEE802.3, 10 Mbps h) TOKEN RING, IEEE802.5 , 4/16 Mbps i) 3X-AS400, IBM, 10 Mbps j) POWER OVER ETHERNET, IEEE 802.3af Normas Aplicáveis TIA-568-C.2 e seus complementos, ANSI/TIA/EIA-569, ISO/IEC DIS 11801, UL 444, Certificações UL Verified E257905, ETL Verified J99029130, ETL 4 conexões 3075278-003, ISO9001/ISO14001 A1969/A10659, Anatel 0036-08-0256, Condutor Cobre nú com diâmetro nominal de 24AWG. Isolamento Poliolefina com diâmetro nominal 0.9mm. Resistência de Isolamento 10000 M&amp;#937 .km, Quantidade de Pares 4 pares 24 AWG Par Os condutores isolados são reunidos dois a dois, formando o par. Os passos de torcimento devem ser adequados, de modo a atender os níveis de diafonia previstos e minimizar o deslocamento relativo entre si. Código de Cores Par Condutor "A" Condutor "B" 1) Azul Branco / Listra Azul 2) Laranja Branco / Listra Laranja 3) Verde Branco / Listra Verde 4) Marrom Branco / Listra Marrom Núcleo Os quatro pares são reunidos com passo adequado, formando o núcleo do cabo, Blindagem Não Blindado (U/UTP), Capa Constituído por PVC retardante a chama, Diâmetro Nominal 4,8 mm, Cor Azul claro, Cinza, Branco, Preto, Peso do Cabo 26 kg/km, Classe de Flamabilidade CMX: IEC 60332-1 conforme ABNT NBR 14705, Temperatura de Instalação 0ºC a 50ºC, Temperatura de Armazenamento -20 ºC a 70 ºC, Temperatura de Operação -10ºC a 60ºC, Desequilíbrio Resistivo Máximo 5%, Resistência Elétrica CC Máxima do Condutor de 20ºC 93,8 &amp;#937 /km, Capacitância Mutua 1kHz - Máximo, Desequilíbrio Capacitivo Par x Terra 1kHz - Máximo 3,3 pF/m, Impedância Característica 100±15% &amp;#937 , Atraso de Propagação Máximo 545ns/100m @ 10MHz, Diferença entre o Atraso de Propagação - Máximo 45ns/100m, Prova de Tensão Elétrica entre Condutores 2500 VDC/3s, Velocidade de Propagação Nominal 68%, Tipo de Embalagem Caixa de papelão FASTBOX ou bobina de madeira, Quantidade por Bobina Caixa: 305 metros Bobina: 2000 metros ± 10%, Dimensionais 350x350x220mm (LAP).</t>
  </si>
  <si>
    <t>61.45.72 - CABO ÓPTICO AUTO-SUSTENTÁVEL COM 12 FIBRAS MONOMODO: ELEMENTRO CENTRAL - DEVERÁ SER DIELÉTRICO E POSICIONADO NO CENTRO DO NÚCLEO. UNIDADE BÁSICA - DEVERÁ SER EM MATERIAL TERMOPLÁSTICO, QUE PROPORCIONE PROTEÇÃO MECÂNICA E TÉRMICA ÀS FIBRAS ÓPTICAS. DEVERÁ SER IMPRESSO EM UM DOS TUBOS UMA IDENTIFICAÇÃO CONTENDO O NOME DO FABRICANTE E ANO DE FABRICAÇÃO. NÚCLEO - AS UNIDADES BASICAS DEVERÃO SER REUNIDAS AO REDOR DO ELEMENTO CENTRAL FORMANDO UM NÚCLEO, DEVERÃO SER ENCORDOADAS ATRAVÉS DE UM SISTEMA S/Z PARA AUXILIAR NA INSTALAÇÃO DO CABO. DEVERÁ SER TOTALMENTE PREENCHIDO POR UM COMPOSTO DE GELÉIA QUE ASSEGURE O ENCHIMENTO DOS ESPAÇOS INTERSTICIAIS EVITANDO ASSIM A PENETRAÇÃO DE UMIDADE. CAPA INTERNA - POR PROCESSO DE EXTRUSÃO, A CAPA INTERNA DE MATERIAL TERMOPLÁSTICO, DEVERÁ ESTAR SOBRE O NÚCLEO DO CABO. SOB A CAPA INTERNA DEVERÁ SER COLOCADO UM FIO DE MATERIAL NÃO METÁLICO, DESTINADO AO CORTE E ABERTURA LONGITUDINAL DO REVESTIMENTO. ELEMENTO DE TRAÇÃO - DEVERÁ SER CONSTITUÍDOS POR FIBRAS ARAMIDA DIELÉTRICAS COM A FUNÇÃO DE GARANTIR O DESEMPENHO MECÂNICO DO CABO ÓPTICO. CAPA EXTERNA - DEVERÁ SER EM DE POLIETILENO NA COR PRETA, APLICADA POR PROCESSO DE EXTRUSÃO SOBRE OS ELEMENTOS DE TRAÇÃO. O REVESTIMENTO DEVE SER RESISTENTE À LUZ SOLAR E A INTEMPÉRIES. A ESPESSURA MÍNIMA ABSOLUTA DO REVESTIMENTO EXTERNO DEVE SER DE 1.4MM. SOB A CAPA EXTERNA DEVERÁ SER COLOCADO UM FIO DE MATERIAL NÃO METÁLICO, DESTINADO AO CORTE E ABERTURA LONGITUDINAL DO REVESTIMENTO. CARGA MÁXIMA DE OPERAÇÃO (N) - DEVERÁ POSSUIR CARGA MÁXIMA DE TRAÇÃO DE 1,5 VEZES O PESO DO CABO. DEMAIS CARACTERÍSTICAS DEVERÁ SER DE ACORDO COM A NORMA NBR 14160. DEVERÁ POSSUIR CERTIFICAÇÃO ANATEL. RAIO MÍNIMO DE CURVATURA (MM) - DURANTE INSTALAÇÃO: 20 X DIÂMETRO EXTERNO DO CABO APÓS INSTALADO: 10 X DIÂMETRO EXTERNO DO CABO. FAIXA DE TEMPERATURA (ºC): OPERAÇÃO: -20 A +65 INSTALAÇÃO: -10 A 50. ATENUAÇÃO ÓPTICA MÁXIMA EM 1310NM: 0,37DB/KM // ATENUAÇÃO ÓPTICA MÁXIMA EM 1550NM: 0,23DB/KM</t>
  </si>
  <si>
    <t>MT</t>
  </si>
  <si>
    <t>61.45.66 - CORDÕES ÓPTICOS SC-APC/SC-APC DUPLEX MONOMODO 2,5MTS. SER APLICÁVEL EM CONECTORES DA SÉRIE SFF (SMALL FORM FACTOR), SEGUINDO A ANSI/TIA/EIA-568-B.3. A FIBRA ÓPTICA DESTE CORDÃO DEVERÁ POSSUIR REVESTIMENTO PRIMÁRIO EM ACRILATO E REVESTIMENTO SECUNDÁRIO EM PVC. SOBRE O REVESTIMENTO SECUNDÁRIO DEVERÃO EXISTIR ELEMENTOS DE TRAÇÃO E CAPA EM PVC NÃO PROPAGANTE À CHAMA. RAIO MÍNIMO DE CURVATURA ACEITÁVEL PARA ESTE CORDÃO ÓPTICO DUPLO É DE 50MM. POSSUIR IMPRESSO NA CAPA EXTERNA NOME DO FABRICANTE, MARCA DO PRODUTO E DATA DE FABRICAÇÃO. OS CONECTORES DE FIBRA ÓPTICA DOS CORDÕES APRESENTADOS DEVERÃO POSSUIR CERTIFICADOS DE HOMOLOGAÇÃO PELA ANATEL PARA CATEGORIA III, CONFIRMANDO ASSIM QUE A ATENUAÇÃO DOS CONECTORES E DE 0,3DB.</t>
  </si>
  <si>
    <t>74.20.224 - HD SATA 500 GB</t>
  </si>
  <si>
    <t>74.20.155 - HD SATA 1 TERA</t>
  </si>
  <si>
    <t>74.20.126 - MEMÓRIA 1GB DDR 400 MHZ PC 3200</t>
  </si>
  <si>
    <t>74.20.129 - MEMÓRIA 2 GB DDR2 800 MHZ</t>
  </si>
  <si>
    <t>74.20.10 - MOUSE ÓPTICO COM SCROLL LOCK - PS/2</t>
  </si>
  <si>
    <t>74.20.99 - MOUSE OPTICO COM SCROLL LOCK- USB</t>
  </si>
  <si>
    <t>74.20.226 - PLACA MÃE SOCKET LGA 1155 PARA I3 I5 I7 64 BIT´S COM VÍDEO ONBOARD</t>
  </si>
  <si>
    <t>74.20.83 - TECLADO PADRÃO ABNT2 - PS/2 PRETO</t>
  </si>
  <si>
    <t>74.20.105 - TECLADO PADRÃO ABNT2 - USB ( PRETO )</t>
  </si>
  <si>
    <t>74.20.225 - MEMÓRIA 4GB DDR3 1333 mhz</t>
  </si>
  <si>
    <t>74.20.384 - HD DE NOTEBOOK 500GB</t>
  </si>
  <si>
    <t>74.20.409 - HD EXTERNO PORTÁTIL 1TB, USB 3.0 - PRETO - ESPECIFICAÇÃO: CONEXÕES USB 3.0, CAPACIDADE DE ARMAZENAMENTO 1TB, VELOCIDADE DE TRANSFERÊNCIA DE DADOS 5400RPM / USB 3.0, REQUISITOS DO SISTEMA WINDOWS: SISTEMA DE COMPUTADOR RODANDO COM WINDOWS ® XP, WINDOWS ® VISTA OU WINDOWS 7TM E UM DISPONÍVEL USB 3.0 OU USB 2.0/ MACINTOSH: SISTEMA DE COMPUTADOR FUNCIONANDO COM MAC OS ® 10.5 OU MAIS NOVO E UMA PORTA USB 3.0 OU USB 2.0 INTEL ® BASEADOS NO PROCESSADOR MACS, ALIMENTAÇÃO USB 3.0, CONTEÚDO DA EMBALAGEM 01 HD PORTÁTIL, 01 PRÉ-CARREGADO SOFTWARE DE BACKUP LOCAL E NUVEM, 01 CABO USB 3.0 (COMPATÍVEL COM USB 2.0) E 01 GUIA DE INÍCIO RÁPIDO, DIMENSÕES APROXIMADAS DO PRODUTO (CM) - AXLXP 8X 12,6X 1,5 CM, PESO APROXIMADO DO PRODUTO (KG) 176 G, GARANTIA DO FORNECEDOR 36 MESES.</t>
  </si>
  <si>
    <t>74.20.310 - PROCESSADOR i5 64 BIT'S VELOCIDADE 3 GHZ OU SUPERIOR, COMPATÍVEL COM SOCKET LGA 1155</t>
  </si>
  <si>
    <t>74.20.259 - PLACA WIRELESS USB abgn: INTERFACE USB STANDARD Conforms to USB standard 2.0, 802.11n draft 2.0, 802.11a, 802.11b and 802.11g COMPLIANCE FCC, IC, CE, ETSI, TELEC, RoHS, RADIO CHARACTERISTICS Single 802.11a/b/g/n radio 2x2 MIMO RADIO CONFIGURATIONS 1 x 802.11b/g/n e 1 x 802.11a/n FREQUENCY BAND 5.15 – 5.85 GHz (subject to country regulations) 2.40 – 2.483 GHz MODULATION TECHNIQUES MSC0 - MSC15 for 802.11n (6.5Mbps - 300Mbps) BPSK, QPSK, 16-QAM and 64-QAM for 802.11a and 802.11g (6Mbps-54Mbps) DSSS for 802.11b (1Mbps-11Mbps) MEDIA ACCESS CSMA/CA (Collision Avoidance) with ACK MAXIMUM TRANSMIT POWER 802.11n: 18dBm - 802.11a: 17dBm - 802.11bg: 18dBm DATA SPEEDS (AUTOMATIC FALLBACK FOR EXTENDED RANGE) 802.11a Mode: 6, 9, 12, 18, 24, 36, 48,54Mbps - 802.11b Mode: 1, 2, 5.5 and 11Mbps - 802.11g Mode: 6, 9, 12, 18, 24, 36, 48, 54Mbps - 802.11n Mode: 6, 6.5, 13, 13.5, 19.5, 26, 27, 39, 40.5, 53, 54, 58.5, 65, 78, 81, 104, 108, 117, 121.5, 130, 135, 162, 216, 243, 270, 300 Mbps ANTENNA Two 2.4/5.0GHz IFA 0 dBi Printed Antenna on board PHYSICAL SPECS DIMENSIONS 68.58mm(L)</t>
  </si>
  <si>
    <t>74.80.49 - KEYSTONE RJ45-F CAT-5E: Desenvolvido em material termoplástico de alto impacto não propaga chamas. Montado em placa de circuito impresso em dupla face. Possibilidade de fixação de ícones de identificação diretamente sobre tampa de proteção frontal articulada. Fornecido com capa traseira e tampa de proteção frontal articulada. Permite a instalação em ângulos de 180º, oferecendo melhor performance elétrica, maior agilidade e organização na montagem, reduzindo os raios de curvatura dos cabos.</t>
  </si>
  <si>
    <t>74.20.214 - CAIXA DE EMENDA EXTERNA (POSTE OU SUBTERRÂNEO). SISTEMA MANUAL DE FECHAMENTO DO CABEÇOTE SISTEMA MANUAL DE VEDAÇÃO DAS PORTAS. REENTRADA SEM UTILIZAÇÃO DE MATERIAIS ADICIONAIS. COMPATÍVEL COM CABOS OPGW / ADSS. BANDEJA TIPO BASCULANTE COM TRAVAMENTO PARA FACILITAR O ACESSO. RAIO DE CURVATURA DE 38 MM DA FIBRA NA BANDEJA. PERMITE A RETIRADA DAS EMENDAS E A SUBSTITUIÇÃO DE CABOS PELA ABERTURA EXISTENTE ENTRE AS PORTAS EXPRESSAS. DIMENSÃO DA CAIXA (POLEGADA): 8 // ENTRADA X DIÂMETRO DA PORTA EXPRESSA: 2 X 10 A 25 MM. NUMERO DE PORTAS DE DERIVAÇÃO: 5 // COMPRIMENTO DA CAIXA: 700MM /// DIÂMETRO DA CAIXA: 203MM. QUANTIDADE MÁXIMA DE BANDEJAS: 8. (EQUIPAMENTO)</t>
  </si>
  <si>
    <t>74.60.220 - CONECTOR RJ 45 MACHO CAT.5</t>
  </si>
  <si>
    <t>74.20.131 - PLACA DE REDE WIRELESS PCI 802.11 N</t>
  </si>
  <si>
    <t>74.20.404 - FONTE SLIM PARA COMPUTADOR MODELO: SS-300 TFX POTENCIA: 300W ALIMENTAÇÃO ENERGIA: 110V/220V (BIVOLT AUTOMATICA) 4 CONECTORES: SATA CONECTORES PRINCIPAL: 24 PINOS CONECTOR 12V: 4 PINOS DIMENSÕES: 17,5cm X 8,5cm X 6,4cm.</t>
  </si>
  <si>
    <t>74.20.408 - PLACA DE GERENCIAMENTO TCP/IP RJ45 PARA NO-BREAK CARTÃO DE GERENCIAMENTO DE REDE PARA COMUNICAÇÃO E GERENCIAMENTO. DEVE POSSUIR AUTENTICAÇÃO RADIUS, CONEXÃO SEGURA MEDIANTE A CRIPTOGRAFIA HTTPS/SSL, SSH (CRIPTOGRAFIA DE ATÉ 2048 BITS), SNMPV3. COMPATÍVEL COM MIB - RFC 1628 PARA GERENCIAMENTO DE SISTEMAS DO NO-BREAK PADRÃO INFORME OS DADOS SOBRE OS SISTEMAS NO-BREAKS DO SEU SISTEMA DE GERENCIAMENTO DE REDES, ENCAMINHANDO EVENTOS SNMP COM O PADRÃO MIB RFC 1628 GARANTIA PADRÃO REPARO OU SUBSTITUIÇÃO POR 2 ANOS PROTOCOLOS: HTTP, HTTPS, NTP, SMTP, SNMP V1, SNMP V3, SSH V1, SSH V2, SSL, TCP/IP, TELNET PORTAS DE ENTRADA E SAÍDA COM POSSIBILIDADE DE EXPANSÃO COMPATÍVEL COM SENSOR DE TEMPERATURA, SENSOR DE TEMPERATURA E UMIDADE E ACESSÓRIO DE E/S DE CONTATO SECO COMPATÍVEL COM NO-BREAKS QUE ADMITAM A CARACTERÍSTICA SMARTSLOT COMPATÍVEL COM TODOS OS NO-BREAKS COM SMARTSLOT: COM CAPACIDADE DE OPERAR EM REDE ATRAVÉS DO PROTOCOLO IPV6, CRIPTOGRAFIA PARA DISPOSITIVOS, TIPO DE CARTÃO: GERENCIAMENTO E MONITORAMENTO REMOTO, CONEXÕES DE INTERFACE DE REDE: RJ45 10/100 BASE T, ENTRADAS: 2X SNMP / WEB, DEVE TER COMPATIBILIDADE COM IPV6</t>
  </si>
  <si>
    <t>60.2.164 - ALICATE DE CRIMPAGEM COM CATRACA PARA TERMINAL RJ11, RJ12 E RJ45 COM FUNÇÃO DE CORTE ALICATE COM SISTEMA DE CATRACA PARA CRIMPAGEM PRECISA OPÇÃO DE LIBERAÇÃO DO MORDENTE EM CASO DE OPERAÇÃO INCORRETA FUNÇÕES: COMPRESSÃO PARA CONECTORES PLUGÁVEIS, SHIELD DE CABOS, CORTA, DECAPA, CRIMPA AWG 28 ... 24 CONEXÃO DE: 4-PÓLOS NÓS PLUGUES, 6-PÓLOS (RJ12) NÓS PLUGUES, 6-PÓLOS NÓS PLUGUES (DEC), 8-PÓLOS (RJ45) NOS PLUGUES. CRIMPAGEM TRIPLA PARA RJ45 PARA PLUGUES AMP OU VERSÕES COM DESIGN SEMELHANTE.</t>
  </si>
  <si>
    <t>59.85.6 - KIT PROFISSIONAL PARA TESTE DE CABO REDE LAN DEVE CONTER: UM TESTADOR PROFISSIONAL DE CABOS COM O ADAPTADOR PRINCIPAL DO MAPA DE FIAÇÃO, IDENTIFICADORES REMOTOS N.º 2-7, DEVE POSSUIR TAMBÉM UMA PONTEIRA OU SONDA IDENTIFICADORA PROFISSIONAL DA CABO, CABO DE CONEXÃO RJ45 TRANÇADO ENCAPADO, CABO DE CONEXÃO RJ11, CLIP-SET RJ45 A 8 PARA ADAPTADOR TIPO JACARÉ DE FIO DESENCAPADO, IMPULSO DE F COAX NO CABO DE CONEXÃO, BOLSA LEVE PARA ACESSÓRIOS, (2) BATERIAS ALCALINAS AA, (1) BATERIA ALCALINA DE 9V, FIXAÇÃO POR CINTA MAGNÉTICA, DEVE POSSUIR GUIA DE USUÁRIO PARA O TESTADOR PROFISSIONAL DE CABOS E IDENTIFICADOR PROFISSIONAL DE CABOS, E ESTOJO DE LUXO PARA A PROTEÇÃO DOS EQUIPAMENTOS. UM TESTADOR DE CABOS QUE POSSIBILITA TESTES DE REDES DE DADOS, VOZ E IMAGEM COM QUATRO DIFERENTES MODOS DE TESTE APRESENTADOS TODOS NO MESMO DISPLAY GRÁFICO. DEVE POSSUIR WIREMAP, QUE MOSTRA O COMPRIMENTO DOS PARES, DISTÂNCIA, ID DO CABO E DISPOSITIVO CONECTADO. O MEDIDOR DE EXTENSÃO DEVERÁ MOSTRAR A DISTÂNCIA ATÉ A TERMINAÇÃO, A ABERTURA OU O CURTO-CIRCUITO. DEVERÁ CONTER A GERAÇÃO DE TOM SEGURA E EFICAZ NAS REDES ATIVAS. O MODO DE DETALHE DEVERÁ FORNECER INFORMAÇÕES ADICIONAIS DO STATUS DO TESTE. DEVERÁ SUPORTAR INTERFACE RJ 11, RJ45 E COAXIAL, ALÉM DE CABOS DE BAIXA VOLTAGEM, ATRAVÉS DO ADAPTADOR PRÓPRIO DO EQUIPAMENTO, SEM A NECESSIDADE DE ADAPTADORES. DEVERÁ IDENTIFICAR SE HÁ TENSÃO ELÉTRICA NO TELEFONE, A SUA POLARIDADE, OU SE HÁ UM SWITCH NA EXTREMIDADE REMOTA, OU SE HÁ POE DISPONÍVEL. O LCD DEVERÁ TER ILUMINAÇÃO EM SEGUNDO PLANO E APRESENTAR OS RESULTADOS COM MAIOR CLAREZA. DEVERÁ APRESENTAR ÍCONES INTUITIVOS QUE MOSTRARÃO O QUE HÁ NA EXTREMIDADE REMOTA DE QUALQUER CABO (SWITCH 10/100/1000, SERVIÇO POTS, CURTO-CIRCUITO, IDENTIFICAÇÃO DE CABO). O MAPA DE FIAÇÃO GRÁFICO DEVERÁ MOSTRAR O TIPO E O LOCAL DA FALHA (ERROS DE CONEXÃO DE CABOS, REVERSÕES, PARES DIVIDIDOS, CURTOS-CIRCUITOS, INTERRUPÇÕES) DEVERÁ CONTER CONECTORES DE TESTE: PAR TRANÇADO: A TOMADA MODULAR UTP, FTP, SSTP DE OITO PINOS ACEITA RJ45 E RJ11 COAXIAL: CONECTOR F PARA CABOS 75 ?, 50 ?, 93 ?. OS TESTES DE CABOS DEVERÃO ABRANGER: EXTENSÃO (460 M OU 1500 PÉS), DIAGRAMA DE FIAÇÃO PARA PADRÕES TIA-568A/B, LOCALIZADORES REMOTOS DE IDENTIFICAÇÃO. DEVERÁ CONTER GERADOR DE TONS: TOM DIGITAL [500 KHZ] TONS ANALÓGICOS: [400HZ, 1KHZ]. DEVERÁ CONTER UM DETECTOR DE POE: SOLICITA E DETECTA A PRESENÇA DE DISPOSITIVOS POE COMPATÍVEIS COM 802,3AF DEVERÁ EXECUTAR O TESTE DE PORTA ETHERNET COMO A VELOCIDADE ANUNCIADA DAS PORTAS ETHERNET 802,3 (10/100/1000). A FONTE DE ALIMENTAÇÃO SERÁ: TIPO DE BATERIA: 2 PILHAS ALCALINAS AA. DEVERÁ POSSUIR AS DIMENSÕES: 7,6 CM X 16,3 CM X 3,6 CM (3 POL. X 6,4 POL. X 1,4 POL.) E PESO: 363 GRAMAS 13 ONÇAS (BATERIAS INCLUSAS), EMBALAGEM RESISTENTE: ESTOJO TOTALMENTE DE BORRACHA QUE TORNA A FERRAMENTA CERTA ATÉ PARA OS TRABALHOS MAIS PESADOS. CONTÉM UMA BOLSA DE TRANSPORTE DE VINIL PARA AUMENTAR A PROTEÇÃO E A CONVENIÊNCIA.</t>
  </si>
  <si>
    <t>KIT</t>
  </si>
  <si>
    <t>59.85.7 - MULTÍMETRO PROFISSIONAL COM REGISTRO E CAPTURA DE TENDÊNCIAS POSSUI DISPLAY DE GRANDES DIMENSÕES, COM 50.000 CONTAGENS, ¼ VGA, COM RETROILUMINAÇÃO BRANCA SENDO POSSÍVEL VISUALIZAR VÁRIOS CONJUNTOS DE MEDIÇÕES EM SIMULTÂNEO. CONTÉM UMA FUNÇÃO DE REGISTRO QUE DOCUMENTA O DESEMPENHO DOS SEUS DISPOSITIVOS, PROCESSOS OU SISTEMAS SEM QUALQUER SUPERVISÃO, ENQUANTO TRABALHA NOUTROS PROJETOS. TRAÇA AS MEDIÇÕES SOB A FORMA DE UMA ÚNICA LINHA, PARA AJUDAR A DETECTAR ANOMALIAS DE SINAL AO LONGO DO TEMPO, ARMAZENANDO ATÉ 10.000 LEITURAS. POSSIBILITA O REGISTRO DE SESSÕES MÚLTIPLAS OU REGISTRA DADOS CONTINUAMENTE DURANTE MAIS DE 200 HORAS. ISTO É ÚTIL PARA CARACTERIZAR O DESEMPENHO DE UM DISPOSITIVO OU PARA EFETUAR UMA MONITORIZAÇÃO SEM QUALQUER SUPERVISÃO. APRESENTA VISUALIZAÇÃO DE INFORMAÇÃO QUE AJUDA A PROCURAR AS FUNÇÕES DE MEDIÇÃO. POSSUI A FUNÇÃO VOLTS LOZ QUE É A FUNÇÃO DE TENSÃO DE IMPEDÂNCIA BAIXA E EVITA AS FALSAS LEITURAS RESULTANTES DE "TENSÕES FANTASMA". É TAMBÉM O MODO RECOMENDADO PARA TESTAR A AUSÊNCIA OU PRESENÇA DE CORRENTE ELÉTRICA. POSSUI FILTRO DE PASSAGEM BAIXA PARA MEDIÇÃO PRECISA DE TENSÃO E FREQUÊNCIA EM VARIADORES DE VELOCIDADE DE MOTORES E OUTROS EQUIPAMENTOS COM RUÍDO ELÉTRICO. GAMA DE 50 OHM ÚTIL PARA MEDIR E COMPARAR DIFERENÇAS DE RESISTÊNCIA EM ENROLAMENTOS DE MOTORES, MEDIÇÕES DE OHMS BAIXOS, OU OUTRAS RESISTÊNCIAS DE CONTATO. DOIS TERMINAIS COM UMA GAMA DE 50 OHM, RESOLUÇÃO DE 1 MILIOHM E UMA CORRENTE DE FONTE DE 10 MA. AS MEDIÇÕES GUARDADAS PERMITEM-LHE ATRIBUIR NOMES A MEDIÇÕES DE CAMPO E RECUPERÁ-LAS. POSSUI RELÓGIO DE TEMPO REAL PARA O REGISTRO AUTOMÁTICO DA HORA RELATIVA ÀS LEITURAS GUARDADAS.</t>
  </si>
  <si>
    <t>LOTE 01</t>
  </si>
  <si>
    <t>ITEM</t>
  </si>
  <si>
    <t>DESCRIÇÃO</t>
  </si>
  <si>
    <t>QUANT.</t>
  </si>
  <si>
    <t>UNID</t>
  </si>
  <si>
    <t>VALOR UNITÁRIO MÁXIMO</t>
  </si>
  <si>
    <t>VALOR TOTAL MÁXIMO</t>
  </si>
  <si>
    <t>001</t>
  </si>
  <si>
    <t>002</t>
  </si>
  <si>
    <t>003</t>
  </si>
  <si>
    <t>004</t>
  </si>
  <si>
    <t>005</t>
  </si>
  <si>
    <t>006</t>
  </si>
  <si>
    <t>007</t>
  </si>
  <si>
    <t>008</t>
  </si>
  <si>
    <t>009</t>
  </si>
  <si>
    <t>010</t>
  </si>
  <si>
    <t>011</t>
  </si>
  <si>
    <t>012</t>
  </si>
  <si>
    <t>013</t>
  </si>
  <si>
    <t>014</t>
  </si>
  <si>
    <t>015</t>
  </si>
  <si>
    <t>016</t>
  </si>
  <si>
    <t>017</t>
  </si>
  <si>
    <t>018</t>
  </si>
  <si>
    <t>019</t>
  </si>
  <si>
    <t>020</t>
  </si>
  <si>
    <t>LOTE 02</t>
  </si>
  <si>
    <t>LOTE 03</t>
  </si>
  <si>
    <t>TOTAL DO LOTE 01</t>
  </si>
  <si>
    <t>TOTAL DO LOTE 02</t>
  </si>
  <si>
    <t>TOTAL GERAL</t>
  </si>
  <si>
    <t>VALOR UNITÁRIO</t>
  </si>
  <si>
    <t>VALOR TOTAL</t>
  </si>
  <si>
    <t>EMPRESA VENCEDORA:</t>
  </si>
  <si>
    <t>TOTAL DO LOTE 03</t>
  </si>
  <si>
    <t>MARCA</t>
  </si>
  <si>
    <t>EMPRESA VENCEDORA: S. JORGE C. MONTEIRO LTDA</t>
  </si>
  <si>
    <t>CIR</t>
  </si>
  <si>
    <t>SOHO PLUS</t>
  </si>
  <si>
    <t>FIBER HOME</t>
  </si>
  <si>
    <t>SEAGATE</t>
  </si>
  <si>
    <t>KINGSTONE</t>
  </si>
  <si>
    <t>EMPRESA VENCEDORA: D FREITAS DIAS COMÉRCIO E SERVIÇOS EIRELI-EPP</t>
  </si>
  <si>
    <t>PCTOP</t>
  </si>
  <si>
    <t>ASROCK</t>
  </si>
  <si>
    <t>MULTILASER</t>
  </si>
  <si>
    <t>INTEL</t>
  </si>
  <si>
    <t>TP LINK</t>
  </si>
  <si>
    <t>SOHOPLUS</t>
  </si>
  <si>
    <t>FIBREGUARD / TM</t>
  </si>
  <si>
    <t>C3TECH</t>
  </si>
  <si>
    <t>APC-AP 9631</t>
  </si>
  <si>
    <t>WEDMULLER CONEXEL / MODELO REDLINE TT RS884</t>
  </si>
  <si>
    <t>FLUKE NETWORKS / MODELO MS2-KIT</t>
  </si>
  <si>
    <t>MARCA FLUKE NETWORK KS / MODELO TRUE RMS 289</t>
  </si>
  <si>
    <t>ATA DE REGISTRO DE PREÇOS Nº 018/2019</t>
  </si>
  <si>
    <t>Vencimento: 10/10/2019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</si>
</sst>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8"/>
      <color theme="1"/>
      <name val="Arial"/>
      <family val="2"/>
    </font>
  </fonts>
  <fills count="2">
    <fill>
      <patternFill patternType="none"/>
    </fill>
    <fill>
      <patternFill patternType="gray125"/>
    </fill>
  </fills>
  <borders count="16">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s>
  <cellStyleXfs count="1">
    <xf numFmtId="0" fontId="0" fillId="0" borderId="0"/>
  </cellStyleXfs>
  <cellXfs count="50">
    <xf numFmtId="0" fontId="0" fillId="0" borderId="0" xfId="0"/>
    <xf numFmtId="0" fontId="1" fillId="0" borderId="0" xfId="0" applyFont="1"/>
    <xf numFmtId="0" fontId="1" fillId="0" borderId="0" xfId="0" applyFont="1" applyAlignment="1">
      <alignment horizontal="center" vertical="center"/>
    </xf>
    <xf numFmtId="49" fontId="1" fillId="0" borderId="0" xfId="0" applyNumberFormat="1" applyFont="1" applyAlignment="1">
      <alignment horizontal="center" vertical="center"/>
    </xf>
    <xf numFmtId="4" fontId="1" fillId="0" borderId="0" xfId="0" applyNumberFormat="1" applyFont="1" applyAlignment="1">
      <alignment horizontal="center" vertical="center"/>
    </xf>
    <xf numFmtId="4" fontId="2" fillId="0" borderId="0" xfId="0" applyNumberFormat="1" applyFont="1" applyAlignment="1">
      <alignment horizontal="center" vertical="center"/>
    </xf>
    <xf numFmtId="49" fontId="2" fillId="0" borderId="0" xfId="0" applyNumberFormat="1" applyFont="1" applyAlignment="1">
      <alignment horizontal="lef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49" fontId="1" fillId="0" borderId="4" xfId="0" applyNumberFormat="1" applyFont="1" applyBorder="1" applyAlignment="1">
      <alignment horizontal="center" vertical="center"/>
    </xf>
    <xf numFmtId="0" fontId="1" fillId="0" borderId="5" xfId="0" applyFont="1" applyBorder="1" applyAlignment="1">
      <alignment horizontal="center" vertical="center"/>
    </xf>
    <xf numFmtId="4" fontId="1" fillId="0" borderId="5" xfId="0" applyNumberFormat="1" applyFont="1" applyBorder="1" applyAlignment="1">
      <alignment horizontal="center" vertical="center"/>
    </xf>
    <xf numFmtId="4" fontId="1" fillId="0" borderId="6" xfId="0" applyNumberFormat="1" applyFont="1" applyBorder="1" applyAlignment="1">
      <alignment horizontal="center" vertical="center"/>
    </xf>
    <xf numFmtId="0" fontId="1" fillId="0" borderId="5" xfId="0" applyFont="1" applyBorder="1" applyAlignment="1">
      <alignment horizontal="justify" vertical="center" wrapText="1"/>
    </xf>
    <xf numFmtId="49" fontId="2" fillId="0" borderId="8" xfId="0" applyNumberFormat="1" applyFont="1" applyBorder="1" applyAlignment="1">
      <alignment horizontal="left" vertical="center"/>
    </xf>
    <xf numFmtId="0" fontId="2" fillId="0" borderId="11" xfId="0" applyFont="1" applyBorder="1" applyAlignment="1">
      <alignment horizontal="left"/>
    </xf>
    <xf numFmtId="49" fontId="2" fillId="0" borderId="5" xfId="0" applyNumberFormat="1" applyFont="1" applyBorder="1" applyAlignment="1">
      <alignment horizontal="left" vertical="center"/>
    </xf>
    <xf numFmtId="49" fontId="2" fillId="0" borderId="14" xfId="0" applyNumberFormat="1" applyFont="1" applyBorder="1" applyAlignment="1">
      <alignment horizontal="left" vertical="center"/>
    </xf>
    <xf numFmtId="49" fontId="4" fillId="0" borderId="4" xfId="0" applyNumberFormat="1"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justify"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center" vertical="center"/>
    </xf>
    <xf numFmtId="4" fontId="4" fillId="0" borderId="6" xfId="0" applyNumberFormat="1" applyFont="1" applyBorder="1" applyAlignment="1">
      <alignment horizontal="center" vertical="center"/>
    </xf>
    <xf numFmtId="0" fontId="4" fillId="0" borderId="5" xfId="0" applyFont="1" applyFill="1" applyBorder="1" applyAlignment="1">
      <alignment horizontal="center" vertical="center" wrapText="1"/>
    </xf>
    <xf numFmtId="4" fontId="4" fillId="0" borderId="5" xfId="0" applyNumberFormat="1" applyFont="1" applyFill="1" applyBorder="1" applyAlignment="1">
      <alignment horizontal="center" vertical="center"/>
    </xf>
    <xf numFmtId="4" fontId="4" fillId="0" borderId="6" xfId="0" applyNumberFormat="1" applyFont="1" applyFill="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49" fontId="2" fillId="0" borderId="7" xfId="0" applyNumberFormat="1" applyFont="1" applyBorder="1" applyAlignment="1">
      <alignment horizontal="left" vertical="center"/>
    </xf>
    <xf numFmtId="49" fontId="2" fillId="0" borderId="8" xfId="0" applyNumberFormat="1" applyFont="1" applyBorder="1" applyAlignment="1">
      <alignment horizontal="left" vertical="center"/>
    </xf>
    <xf numFmtId="4" fontId="2" fillId="0" borderId="8" xfId="0" applyNumberFormat="1" applyFont="1" applyBorder="1" applyAlignment="1">
      <alignment horizontal="center" vertical="center"/>
    </xf>
    <xf numFmtId="4" fontId="2" fillId="0" borderId="9" xfId="0" applyNumberFormat="1" applyFont="1" applyBorder="1" applyAlignment="1">
      <alignment horizontal="center" vertical="center"/>
    </xf>
    <xf numFmtId="0" fontId="2" fillId="0" borderId="10" xfId="0" applyFont="1" applyBorder="1" applyAlignment="1">
      <alignment horizontal="left"/>
    </xf>
    <xf numFmtId="0" fontId="2" fillId="0" borderId="11" xfId="0" applyFont="1" applyBorder="1" applyAlignment="1">
      <alignment horizontal="left"/>
    </xf>
    <xf numFmtId="4" fontId="2" fillId="0" borderId="11" xfId="0" applyNumberFormat="1" applyFont="1" applyBorder="1" applyAlignment="1">
      <alignment horizontal="center"/>
    </xf>
    <xf numFmtId="0" fontId="2" fillId="0" borderId="12" xfId="0" applyFont="1" applyBorder="1" applyAlignment="1">
      <alignment horizontal="center"/>
    </xf>
    <xf numFmtId="0" fontId="3" fillId="0" borderId="0" xfId="0" applyFont="1" applyAlignment="1">
      <alignment horizontal="left"/>
    </xf>
    <xf numFmtId="0" fontId="3" fillId="0" borderId="0" xfId="0" applyFont="1" applyAlignment="1">
      <alignment horizontal="center"/>
    </xf>
    <xf numFmtId="49" fontId="2" fillId="0" borderId="9" xfId="0" applyNumberFormat="1" applyFont="1" applyBorder="1" applyAlignment="1">
      <alignment horizontal="left" vertical="center"/>
    </xf>
    <xf numFmtId="49" fontId="2" fillId="0" borderId="4" xfId="0" applyNumberFormat="1" applyFont="1" applyBorder="1" applyAlignment="1">
      <alignment horizontal="left" vertical="center"/>
    </xf>
    <xf numFmtId="49" fontId="2" fillId="0" borderId="5" xfId="0" applyNumberFormat="1" applyFont="1" applyBorder="1" applyAlignment="1">
      <alignment horizontal="left" vertical="center"/>
    </xf>
    <xf numFmtId="4" fontId="2" fillId="0" borderId="5" xfId="0" applyNumberFormat="1" applyFont="1" applyBorder="1" applyAlignment="1">
      <alignment horizontal="center" vertical="center"/>
    </xf>
    <xf numFmtId="4" fontId="2" fillId="0" borderId="6" xfId="0" applyNumberFormat="1" applyFont="1" applyBorder="1" applyAlignment="1">
      <alignment horizontal="center" vertical="center"/>
    </xf>
    <xf numFmtId="49" fontId="2" fillId="0" borderId="13" xfId="0" applyNumberFormat="1" applyFont="1" applyBorder="1" applyAlignment="1">
      <alignment horizontal="left" vertical="center"/>
    </xf>
    <xf numFmtId="49" fontId="2" fillId="0" borderId="14" xfId="0" applyNumberFormat="1" applyFont="1" applyBorder="1" applyAlignment="1">
      <alignment horizontal="left" vertical="center"/>
    </xf>
    <xf numFmtId="4" fontId="2" fillId="0" borderId="14" xfId="0" applyNumberFormat="1" applyFont="1" applyBorder="1" applyAlignment="1">
      <alignment horizontal="center" vertical="center"/>
    </xf>
    <xf numFmtId="4" fontId="2" fillId="0" borderId="15"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7"/>
  <sheetViews>
    <sheetView topLeftCell="A43" workbookViewId="0">
      <selection activeCell="A46" sqref="A46:F46"/>
    </sheetView>
  </sheetViews>
  <sheetFormatPr defaultColWidth="9.109375" defaultRowHeight="13.2" x14ac:dyDescent="0.25"/>
  <cols>
    <col min="1" max="1" width="5.88671875" style="1" customWidth="1"/>
    <col min="2" max="2" width="7.6640625" style="1" customWidth="1"/>
    <col min="3" max="3" width="5.6640625" style="1" customWidth="1"/>
    <col min="4" max="4" width="47.5546875" style="1" customWidth="1"/>
    <col min="5" max="5" width="10.109375" style="1" customWidth="1"/>
    <col min="6" max="16384" width="9.109375" style="1"/>
  </cols>
  <sheetData>
    <row r="2" spans="1:6" ht="13.8" thickBot="1" x14ac:dyDescent="0.3"/>
    <row r="3" spans="1:6" ht="13.8" thickTop="1" x14ac:dyDescent="0.25">
      <c r="A3" s="28" t="s">
        <v>32</v>
      </c>
      <c r="B3" s="29"/>
      <c r="C3" s="29"/>
      <c r="D3" s="29"/>
      <c r="E3" s="29"/>
      <c r="F3" s="30"/>
    </row>
    <row r="4" spans="1:6" ht="52.8" x14ac:dyDescent="0.25">
      <c r="A4" s="7" t="s">
        <v>33</v>
      </c>
      <c r="B4" s="8" t="s">
        <v>35</v>
      </c>
      <c r="C4" s="8" t="s">
        <v>36</v>
      </c>
      <c r="D4" s="8" t="s">
        <v>34</v>
      </c>
      <c r="E4" s="8" t="s">
        <v>37</v>
      </c>
      <c r="F4" s="9" t="s">
        <v>38</v>
      </c>
    </row>
    <row r="5" spans="1:6" x14ac:dyDescent="0.25">
      <c r="A5" s="10" t="s">
        <v>39</v>
      </c>
      <c r="B5" s="11">
        <v>20</v>
      </c>
      <c r="C5" s="11" t="s">
        <v>1</v>
      </c>
      <c r="D5" s="14" t="s">
        <v>0</v>
      </c>
      <c r="E5" s="12">
        <v>27</v>
      </c>
      <c r="F5" s="13">
        <f>B5*E5</f>
        <v>540</v>
      </c>
    </row>
    <row r="6" spans="1:6" ht="409.6" x14ac:dyDescent="0.25">
      <c r="A6" s="10" t="s">
        <v>40</v>
      </c>
      <c r="B6" s="11">
        <v>20</v>
      </c>
      <c r="C6" s="11" t="s">
        <v>3</v>
      </c>
      <c r="D6" s="14" t="s">
        <v>2</v>
      </c>
      <c r="E6" s="12">
        <v>899.97</v>
      </c>
      <c r="F6" s="13">
        <f t="shared" ref="F6:F9" si="0">B6*E6</f>
        <v>17999.400000000001</v>
      </c>
    </row>
    <row r="7" spans="1:6" ht="409.6" x14ac:dyDescent="0.25">
      <c r="A7" s="10" t="s">
        <v>41</v>
      </c>
      <c r="B7" s="11">
        <v>20</v>
      </c>
      <c r="C7" s="11" t="s">
        <v>3</v>
      </c>
      <c r="D7" s="14" t="s">
        <v>4</v>
      </c>
      <c r="E7" s="12">
        <v>583.33000000000004</v>
      </c>
      <c r="F7" s="13">
        <f t="shared" si="0"/>
        <v>11666.6</v>
      </c>
    </row>
    <row r="8" spans="1:6" ht="409.6" x14ac:dyDescent="0.25">
      <c r="A8" s="10" t="s">
        <v>42</v>
      </c>
      <c r="B8" s="11">
        <v>10000</v>
      </c>
      <c r="C8" s="11" t="s">
        <v>6</v>
      </c>
      <c r="D8" s="14" t="s">
        <v>5</v>
      </c>
      <c r="E8" s="12">
        <v>7.83</v>
      </c>
      <c r="F8" s="13">
        <f t="shared" si="0"/>
        <v>78300</v>
      </c>
    </row>
    <row r="9" spans="1:6" ht="237.6" x14ac:dyDescent="0.25">
      <c r="A9" s="10" t="s">
        <v>43</v>
      </c>
      <c r="B9" s="11">
        <v>40</v>
      </c>
      <c r="C9" s="11" t="s">
        <v>1</v>
      </c>
      <c r="D9" s="14" t="s">
        <v>7</v>
      </c>
      <c r="E9" s="12">
        <v>163.33000000000001</v>
      </c>
      <c r="F9" s="13">
        <f t="shared" si="0"/>
        <v>6533.2000000000007</v>
      </c>
    </row>
    <row r="10" spans="1:6" ht="15" customHeight="1" thickBot="1" x14ac:dyDescent="0.3">
      <c r="A10" s="31" t="s">
        <v>61</v>
      </c>
      <c r="B10" s="32"/>
      <c r="C10" s="32"/>
      <c r="D10" s="32"/>
      <c r="E10" s="33">
        <f>SUM(F5:F9)</f>
        <v>115039.2</v>
      </c>
      <c r="F10" s="34"/>
    </row>
    <row r="11" spans="1:6" ht="15" customHeight="1" thickTop="1" x14ac:dyDescent="0.25">
      <c r="A11" s="6"/>
      <c r="B11" s="6"/>
      <c r="C11" s="6"/>
      <c r="D11" s="6"/>
      <c r="E11" s="5"/>
      <c r="F11" s="5"/>
    </row>
    <row r="12" spans="1:6" ht="13.8" thickBot="1" x14ac:dyDescent="0.3">
      <c r="A12" s="3"/>
      <c r="B12" s="2"/>
      <c r="C12" s="2"/>
    </row>
    <row r="13" spans="1:6" ht="13.8" thickTop="1" x14ac:dyDescent="0.25">
      <c r="A13" s="28" t="s">
        <v>59</v>
      </c>
      <c r="B13" s="29"/>
      <c r="C13" s="29"/>
      <c r="D13" s="29"/>
      <c r="E13" s="29"/>
      <c r="F13" s="30"/>
    </row>
    <row r="14" spans="1:6" ht="52.8" x14ac:dyDescent="0.25">
      <c r="A14" s="7" t="s">
        <v>33</v>
      </c>
      <c r="B14" s="8" t="s">
        <v>35</v>
      </c>
      <c r="C14" s="8" t="s">
        <v>36</v>
      </c>
      <c r="D14" s="8" t="s">
        <v>34</v>
      </c>
      <c r="E14" s="8" t="s">
        <v>37</v>
      </c>
      <c r="F14" s="9" t="s">
        <v>38</v>
      </c>
    </row>
    <row r="15" spans="1:6" x14ac:dyDescent="0.25">
      <c r="A15" s="10" t="s">
        <v>39</v>
      </c>
      <c r="B15" s="11">
        <v>20</v>
      </c>
      <c r="C15" s="11" t="s">
        <v>1</v>
      </c>
      <c r="D15" s="14" t="s">
        <v>8</v>
      </c>
      <c r="E15" s="12">
        <v>164.6</v>
      </c>
      <c r="F15" s="13">
        <f>B15*E15</f>
        <v>3292</v>
      </c>
    </row>
    <row r="16" spans="1:6" x14ac:dyDescent="0.25">
      <c r="A16" s="10" t="s">
        <v>40</v>
      </c>
      <c r="B16" s="11">
        <v>20</v>
      </c>
      <c r="C16" s="11" t="s">
        <v>1</v>
      </c>
      <c r="D16" s="14" t="s">
        <v>9</v>
      </c>
      <c r="E16" s="12">
        <v>246.66</v>
      </c>
      <c r="F16" s="13">
        <f t="shared" ref="F16:F34" si="1">B16*E16</f>
        <v>4933.2</v>
      </c>
    </row>
    <row r="17" spans="1:6" x14ac:dyDescent="0.25">
      <c r="A17" s="10" t="s">
        <v>41</v>
      </c>
      <c r="B17" s="11">
        <v>40</v>
      </c>
      <c r="C17" s="11" t="s">
        <v>1</v>
      </c>
      <c r="D17" s="14" t="s">
        <v>10</v>
      </c>
      <c r="E17" s="12">
        <v>91.66</v>
      </c>
      <c r="F17" s="13">
        <f t="shared" si="1"/>
        <v>3666.3999999999996</v>
      </c>
    </row>
    <row r="18" spans="1:6" x14ac:dyDescent="0.25">
      <c r="A18" s="10" t="s">
        <v>42</v>
      </c>
      <c r="B18" s="11">
        <v>40</v>
      </c>
      <c r="C18" s="11" t="s">
        <v>1</v>
      </c>
      <c r="D18" s="14" t="s">
        <v>11</v>
      </c>
      <c r="E18" s="12">
        <v>115</v>
      </c>
      <c r="F18" s="13">
        <f t="shared" si="1"/>
        <v>4600</v>
      </c>
    </row>
    <row r="19" spans="1:6" x14ac:dyDescent="0.25">
      <c r="A19" s="10" t="s">
        <v>43</v>
      </c>
      <c r="B19" s="11">
        <v>50</v>
      </c>
      <c r="C19" s="11" t="s">
        <v>1</v>
      </c>
      <c r="D19" s="14" t="s">
        <v>12</v>
      </c>
      <c r="E19" s="12">
        <v>17.73</v>
      </c>
      <c r="F19" s="13">
        <f t="shared" si="1"/>
        <v>886.5</v>
      </c>
    </row>
    <row r="20" spans="1:6" x14ac:dyDescent="0.25">
      <c r="A20" s="10" t="s">
        <v>44</v>
      </c>
      <c r="B20" s="11">
        <v>100</v>
      </c>
      <c r="C20" s="11" t="s">
        <v>1</v>
      </c>
      <c r="D20" s="14" t="s">
        <v>13</v>
      </c>
      <c r="E20" s="12">
        <v>18.79</v>
      </c>
      <c r="F20" s="13">
        <f t="shared" si="1"/>
        <v>1879</v>
      </c>
    </row>
    <row r="21" spans="1:6" ht="26.4" x14ac:dyDescent="0.25">
      <c r="A21" s="10" t="s">
        <v>45</v>
      </c>
      <c r="B21" s="11">
        <v>4</v>
      </c>
      <c r="C21" s="11" t="s">
        <v>1</v>
      </c>
      <c r="D21" s="14" t="s">
        <v>14</v>
      </c>
      <c r="E21" s="12">
        <v>660</v>
      </c>
      <c r="F21" s="13">
        <f t="shared" si="1"/>
        <v>2640</v>
      </c>
    </row>
    <row r="22" spans="1:6" x14ac:dyDescent="0.25">
      <c r="A22" s="10" t="s">
        <v>46</v>
      </c>
      <c r="B22" s="11">
        <v>30</v>
      </c>
      <c r="C22" s="11" t="s">
        <v>1</v>
      </c>
      <c r="D22" s="14" t="s">
        <v>15</v>
      </c>
      <c r="E22" s="12">
        <v>24.02</v>
      </c>
      <c r="F22" s="13">
        <f t="shared" si="1"/>
        <v>720.6</v>
      </c>
    </row>
    <row r="23" spans="1:6" x14ac:dyDescent="0.25">
      <c r="A23" s="10" t="s">
        <v>47</v>
      </c>
      <c r="B23" s="11">
        <v>60</v>
      </c>
      <c r="C23" s="11" t="s">
        <v>1</v>
      </c>
      <c r="D23" s="14" t="s">
        <v>16</v>
      </c>
      <c r="E23" s="12">
        <v>25</v>
      </c>
      <c r="F23" s="13">
        <f t="shared" si="1"/>
        <v>1500</v>
      </c>
    </row>
    <row r="24" spans="1:6" x14ac:dyDescent="0.25">
      <c r="A24" s="10" t="s">
        <v>48</v>
      </c>
      <c r="B24" s="11">
        <v>30</v>
      </c>
      <c r="C24" s="11" t="s">
        <v>1</v>
      </c>
      <c r="D24" s="14" t="s">
        <v>17</v>
      </c>
      <c r="E24" s="12">
        <v>156.33000000000001</v>
      </c>
      <c r="F24" s="13">
        <f t="shared" si="1"/>
        <v>4689.9000000000005</v>
      </c>
    </row>
    <row r="25" spans="1:6" x14ac:dyDescent="0.25">
      <c r="A25" s="10" t="s">
        <v>49</v>
      </c>
      <c r="B25" s="11">
        <v>21</v>
      </c>
      <c r="C25" s="11" t="s">
        <v>1</v>
      </c>
      <c r="D25" s="14" t="s">
        <v>18</v>
      </c>
      <c r="E25" s="12">
        <v>217</v>
      </c>
      <c r="F25" s="13">
        <f t="shared" si="1"/>
        <v>4557</v>
      </c>
    </row>
    <row r="26" spans="1:6" ht="264" x14ac:dyDescent="0.25">
      <c r="A26" s="10" t="s">
        <v>50</v>
      </c>
      <c r="B26" s="11">
        <v>10</v>
      </c>
      <c r="C26" s="11" t="s">
        <v>1</v>
      </c>
      <c r="D26" s="14" t="s">
        <v>19</v>
      </c>
      <c r="E26" s="12">
        <v>317.91000000000003</v>
      </c>
      <c r="F26" s="13">
        <f t="shared" si="1"/>
        <v>3179.1000000000004</v>
      </c>
    </row>
    <row r="27" spans="1:6" ht="39.6" x14ac:dyDescent="0.25">
      <c r="A27" s="10" t="s">
        <v>51</v>
      </c>
      <c r="B27" s="11">
        <v>5</v>
      </c>
      <c r="C27" s="11" t="s">
        <v>1</v>
      </c>
      <c r="D27" s="14" t="s">
        <v>20</v>
      </c>
      <c r="E27" s="12">
        <v>700</v>
      </c>
      <c r="F27" s="13">
        <f t="shared" si="1"/>
        <v>3500</v>
      </c>
    </row>
    <row r="28" spans="1:6" ht="303.60000000000002" x14ac:dyDescent="0.25">
      <c r="A28" s="10" t="s">
        <v>52</v>
      </c>
      <c r="B28" s="11">
        <v>20</v>
      </c>
      <c r="C28" s="11" t="s">
        <v>1</v>
      </c>
      <c r="D28" s="14" t="s">
        <v>21</v>
      </c>
      <c r="E28" s="12">
        <v>228.33</v>
      </c>
      <c r="F28" s="13">
        <f t="shared" si="1"/>
        <v>4566.6000000000004</v>
      </c>
    </row>
    <row r="29" spans="1:6" ht="132" x14ac:dyDescent="0.25">
      <c r="A29" s="10" t="s">
        <v>53</v>
      </c>
      <c r="B29" s="11">
        <v>100</v>
      </c>
      <c r="C29" s="11" t="s">
        <v>1</v>
      </c>
      <c r="D29" s="14" t="s">
        <v>22</v>
      </c>
      <c r="E29" s="12">
        <v>17.600000000000001</v>
      </c>
      <c r="F29" s="13">
        <f t="shared" si="1"/>
        <v>1760.0000000000002</v>
      </c>
    </row>
    <row r="30" spans="1:6" ht="224.4" x14ac:dyDescent="0.25">
      <c r="A30" s="10" t="s">
        <v>54</v>
      </c>
      <c r="B30" s="11">
        <v>40</v>
      </c>
      <c r="C30" s="11" t="s">
        <v>1</v>
      </c>
      <c r="D30" s="14" t="s">
        <v>23</v>
      </c>
      <c r="E30" s="12">
        <v>270</v>
      </c>
      <c r="F30" s="13">
        <f t="shared" si="1"/>
        <v>10800</v>
      </c>
    </row>
    <row r="31" spans="1:6" x14ac:dyDescent="0.25">
      <c r="A31" s="10" t="s">
        <v>55</v>
      </c>
      <c r="B31" s="11">
        <v>3000</v>
      </c>
      <c r="C31" s="11" t="s">
        <v>1</v>
      </c>
      <c r="D31" s="14" t="s">
        <v>24</v>
      </c>
      <c r="E31" s="12">
        <v>0.98</v>
      </c>
      <c r="F31" s="13">
        <f t="shared" si="1"/>
        <v>2940</v>
      </c>
    </row>
    <row r="32" spans="1:6" x14ac:dyDescent="0.25">
      <c r="A32" s="10" t="s">
        <v>56</v>
      </c>
      <c r="B32" s="11">
        <v>40</v>
      </c>
      <c r="C32" s="11" t="s">
        <v>1</v>
      </c>
      <c r="D32" s="14" t="s">
        <v>25</v>
      </c>
      <c r="E32" s="12">
        <v>113.36</v>
      </c>
      <c r="F32" s="13">
        <f t="shared" si="1"/>
        <v>4534.3999999999996</v>
      </c>
    </row>
    <row r="33" spans="1:6" ht="79.2" x14ac:dyDescent="0.25">
      <c r="A33" s="10" t="s">
        <v>57</v>
      </c>
      <c r="B33" s="11">
        <v>25</v>
      </c>
      <c r="C33" s="11" t="s">
        <v>1</v>
      </c>
      <c r="D33" s="14" t="s">
        <v>26</v>
      </c>
      <c r="E33" s="12">
        <v>126.66</v>
      </c>
      <c r="F33" s="13">
        <f t="shared" si="1"/>
        <v>3166.5</v>
      </c>
    </row>
    <row r="34" spans="1:6" ht="369.6" x14ac:dyDescent="0.25">
      <c r="A34" s="10" t="s">
        <v>58</v>
      </c>
      <c r="B34" s="11">
        <v>30</v>
      </c>
      <c r="C34" s="11" t="s">
        <v>1</v>
      </c>
      <c r="D34" s="14" t="s">
        <v>27</v>
      </c>
      <c r="E34" s="12">
        <v>1293.33</v>
      </c>
      <c r="F34" s="13">
        <f t="shared" si="1"/>
        <v>38799.899999999994</v>
      </c>
    </row>
    <row r="35" spans="1:6" ht="15" customHeight="1" thickBot="1" x14ac:dyDescent="0.3">
      <c r="A35" s="31" t="s">
        <v>62</v>
      </c>
      <c r="B35" s="32"/>
      <c r="C35" s="32"/>
      <c r="D35" s="32"/>
      <c r="E35" s="33">
        <f>SUM(F15:F34)</f>
        <v>106611.09999999999</v>
      </c>
      <c r="F35" s="34"/>
    </row>
    <row r="36" spans="1:6" ht="13.8" thickTop="1" x14ac:dyDescent="0.25">
      <c r="A36" s="3"/>
      <c r="B36" s="2"/>
      <c r="C36" s="2"/>
      <c r="E36" s="4"/>
      <c r="F36" s="4"/>
    </row>
    <row r="37" spans="1:6" ht="13.8" thickBot="1" x14ac:dyDescent="0.3">
      <c r="A37" s="3"/>
      <c r="B37" s="2"/>
      <c r="C37" s="2"/>
    </row>
    <row r="38" spans="1:6" ht="13.8" thickTop="1" x14ac:dyDescent="0.25">
      <c r="A38" s="28" t="s">
        <v>60</v>
      </c>
      <c r="B38" s="29"/>
      <c r="C38" s="29"/>
      <c r="D38" s="29"/>
      <c r="E38" s="29"/>
      <c r="F38" s="30"/>
    </row>
    <row r="39" spans="1:6" ht="52.8" x14ac:dyDescent="0.25">
      <c r="A39" s="7" t="s">
        <v>33</v>
      </c>
      <c r="B39" s="8" t="s">
        <v>35</v>
      </c>
      <c r="C39" s="8" t="s">
        <v>36</v>
      </c>
      <c r="D39" s="8" t="s">
        <v>34</v>
      </c>
      <c r="E39" s="8" t="s">
        <v>37</v>
      </c>
      <c r="F39" s="9" t="s">
        <v>38</v>
      </c>
    </row>
    <row r="40" spans="1:6" ht="158.4" x14ac:dyDescent="0.25">
      <c r="A40" s="10" t="s">
        <v>39</v>
      </c>
      <c r="B40" s="11">
        <v>4</v>
      </c>
      <c r="C40" s="11" t="s">
        <v>1</v>
      </c>
      <c r="D40" s="14" t="s">
        <v>28</v>
      </c>
      <c r="E40" s="12">
        <v>660</v>
      </c>
      <c r="F40" s="13">
        <f>B40*E40</f>
        <v>2640</v>
      </c>
    </row>
    <row r="41" spans="1:6" ht="409.6" x14ac:dyDescent="0.25">
      <c r="A41" s="10" t="s">
        <v>40</v>
      </c>
      <c r="B41" s="11">
        <v>2</v>
      </c>
      <c r="C41" s="11" t="s">
        <v>30</v>
      </c>
      <c r="D41" s="14" t="s">
        <v>29</v>
      </c>
      <c r="E41" s="12">
        <v>8500</v>
      </c>
      <c r="F41" s="13">
        <f t="shared" ref="F41:F42" si="2">B41*E41</f>
        <v>17000</v>
      </c>
    </row>
    <row r="42" spans="1:6" ht="409.6" x14ac:dyDescent="0.25">
      <c r="A42" s="10" t="s">
        <v>41</v>
      </c>
      <c r="B42" s="11">
        <v>2</v>
      </c>
      <c r="C42" s="11" t="s">
        <v>1</v>
      </c>
      <c r="D42" s="14" t="s">
        <v>31</v>
      </c>
      <c r="E42" s="12">
        <v>7716.66</v>
      </c>
      <c r="F42" s="13">
        <f t="shared" si="2"/>
        <v>15433.32</v>
      </c>
    </row>
    <row r="43" spans="1:6" ht="15" customHeight="1" thickBot="1" x14ac:dyDescent="0.3">
      <c r="A43" s="31" t="s">
        <v>67</v>
      </c>
      <c r="B43" s="32"/>
      <c r="C43" s="32"/>
      <c r="D43" s="32"/>
      <c r="E43" s="33">
        <f>SUM(F40:F42)</f>
        <v>35073.32</v>
      </c>
      <c r="F43" s="34"/>
    </row>
    <row r="44" spans="1:6" ht="13.8" thickTop="1" x14ac:dyDescent="0.25"/>
    <row r="45" spans="1:6" ht="13.8" thickBot="1" x14ac:dyDescent="0.3"/>
    <row r="46" spans="1:6" ht="14.4" thickTop="1" thickBot="1" x14ac:dyDescent="0.3">
      <c r="A46" s="35" t="s">
        <v>63</v>
      </c>
      <c r="B46" s="36"/>
      <c r="C46" s="36"/>
      <c r="D46" s="36"/>
      <c r="E46" s="37">
        <f>E10+E35+E43</f>
        <v>256723.62</v>
      </c>
      <c r="F46" s="38"/>
    </row>
    <row r="47" spans="1:6" ht="13.8" thickTop="1" x14ac:dyDescent="0.25"/>
  </sheetData>
  <mergeCells count="11">
    <mergeCell ref="A43:D43"/>
    <mergeCell ref="E35:F35"/>
    <mergeCell ref="E43:F43"/>
    <mergeCell ref="A46:D46"/>
    <mergeCell ref="E46:F46"/>
    <mergeCell ref="A3:F3"/>
    <mergeCell ref="A13:F13"/>
    <mergeCell ref="A38:F38"/>
    <mergeCell ref="A10:D10"/>
    <mergeCell ref="E10:F10"/>
    <mergeCell ref="A35:D35"/>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1"/>
  <sheetViews>
    <sheetView tabSelected="1" topLeftCell="A9" workbookViewId="0">
      <selection activeCell="E9" sqref="E9:G10"/>
    </sheetView>
  </sheetViews>
  <sheetFormatPr defaultColWidth="9.109375" defaultRowHeight="13.2" x14ac:dyDescent="0.25"/>
  <cols>
    <col min="1" max="1" width="5.88671875" style="1" customWidth="1"/>
    <col min="2" max="2" width="7.6640625" style="1" customWidth="1"/>
    <col min="3" max="3" width="5.6640625" style="1" customWidth="1"/>
    <col min="4" max="4" width="47.5546875" style="1" customWidth="1"/>
    <col min="5" max="5" width="13.44140625" style="1" customWidth="1"/>
    <col min="6" max="6" width="10.109375" style="1" customWidth="1"/>
    <col min="7" max="16384" width="9.109375" style="1"/>
  </cols>
  <sheetData>
    <row r="2" spans="1:7" ht="15.6" x14ac:dyDescent="0.3">
      <c r="A2" s="40" t="s">
        <v>88</v>
      </c>
      <c r="B2" s="40"/>
      <c r="C2" s="40"/>
      <c r="D2" s="40"/>
      <c r="E2" s="40"/>
      <c r="F2" s="40"/>
      <c r="G2" s="40"/>
    </row>
    <row r="3" spans="1:7" ht="13.8" thickBot="1" x14ac:dyDescent="0.3"/>
    <row r="4" spans="1:7" ht="13.8" thickTop="1" x14ac:dyDescent="0.25">
      <c r="A4" s="28" t="s">
        <v>32</v>
      </c>
      <c r="B4" s="29"/>
      <c r="C4" s="29"/>
      <c r="D4" s="29"/>
      <c r="E4" s="29"/>
      <c r="F4" s="29"/>
      <c r="G4" s="30"/>
    </row>
    <row r="5" spans="1:7" ht="33.6" customHeight="1" x14ac:dyDescent="0.25">
      <c r="A5" s="7" t="s">
        <v>33</v>
      </c>
      <c r="B5" s="8" t="s">
        <v>35</v>
      </c>
      <c r="C5" s="8" t="s">
        <v>36</v>
      </c>
      <c r="D5" s="8" t="s">
        <v>34</v>
      </c>
      <c r="E5" s="8" t="s">
        <v>68</v>
      </c>
      <c r="F5" s="8" t="s">
        <v>64</v>
      </c>
      <c r="G5" s="9" t="s">
        <v>65</v>
      </c>
    </row>
    <row r="6" spans="1:7" x14ac:dyDescent="0.25">
      <c r="A6" s="19" t="s">
        <v>39</v>
      </c>
      <c r="B6" s="20">
        <v>20</v>
      </c>
      <c r="C6" s="20" t="s">
        <v>1</v>
      </c>
      <c r="D6" s="21" t="s">
        <v>0</v>
      </c>
      <c r="E6" s="22" t="s">
        <v>70</v>
      </c>
      <c r="F6" s="23">
        <v>27</v>
      </c>
      <c r="G6" s="24">
        <f>F6*B6</f>
        <v>540</v>
      </c>
    </row>
    <row r="7" spans="1:7" ht="409.6" x14ac:dyDescent="0.25">
      <c r="A7" s="19" t="s">
        <v>40</v>
      </c>
      <c r="B7" s="20">
        <v>20</v>
      </c>
      <c r="C7" s="20" t="s">
        <v>3</v>
      </c>
      <c r="D7" s="21" t="s">
        <v>2</v>
      </c>
      <c r="E7" s="22" t="s">
        <v>71</v>
      </c>
      <c r="F7" s="23">
        <v>899.97</v>
      </c>
      <c r="G7" s="24">
        <f t="shared" ref="G7:G10" si="0">F7*B7</f>
        <v>17999.400000000001</v>
      </c>
    </row>
    <row r="8" spans="1:7" ht="409.6" x14ac:dyDescent="0.25">
      <c r="A8" s="19" t="s">
        <v>41</v>
      </c>
      <c r="B8" s="20">
        <v>20</v>
      </c>
      <c r="C8" s="20" t="s">
        <v>3</v>
      </c>
      <c r="D8" s="21" t="s">
        <v>4</v>
      </c>
      <c r="E8" s="22" t="s">
        <v>71</v>
      </c>
      <c r="F8" s="23">
        <v>533.33000000000004</v>
      </c>
      <c r="G8" s="24">
        <f t="shared" si="0"/>
        <v>10666.6</v>
      </c>
    </row>
    <row r="9" spans="1:7" ht="408" x14ac:dyDescent="0.25">
      <c r="A9" s="19" t="s">
        <v>42</v>
      </c>
      <c r="B9" s="20">
        <v>10000</v>
      </c>
      <c r="C9" s="20" t="s">
        <v>6</v>
      </c>
      <c r="D9" s="21" t="s">
        <v>5</v>
      </c>
      <c r="E9" s="25" t="s">
        <v>72</v>
      </c>
      <c r="F9" s="26">
        <v>4.2</v>
      </c>
      <c r="G9" s="27">
        <f t="shared" si="0"/>
        <v>42000</v>
      </c>
    </row>
    <row r="10" spans="1:7" ht="175.2" customHeight="1" x14ac:dyDescent="0.25">
      <c r="A10" s="19" t="s">
        <v>43</v>
      </c>
      <c r="B10" s="20">
        <v>40</v>
      </c>
      <c r="C10" s="20" t="s">
        <v>1</v>
      </c>
      <c r="D10" s="21" t="s">
        <v>7</v>
      </c>
      <c r="E10" s="25" t="s">
        <v>72</v>
      </c>
      <c r="F10" s="26">
        <v>162.35</v>
      </c>
      <c r="G10" s="27">
        <f t="shared" si="0"/>
        <v>6494</v>
      </c>
    </row>
    <row r="11" spans="1:7" ht="15" customHeight="1" x14ac:dyDescent="0.25">
      <c r="A11" s="42" t="s">
        <v>61</v>
      </c>
      <c r="B11" s="43"/>
      <c r="C11" s="43"/>
      <c r="D11" s="43"/>
      <c r="E11" s="17"/>
      <c r="F11" s="44">
        <f>SUM(G6:G10)</f>
        <v>77700</v>
      </c>
      <c r="G11" s="45"/>
    </row>
    <row r="12" spans="1:7" ht="15" customHeight="1" thickBot="1" x14ac:dyDescent="0.3">
      <c r="A12" s="31" t="s">
        <v>69</v>
      </c>
      <c r="B12" s="32"/>
      <c r="C12" s="32"/>
      <c r="D12" s="32"/>
      <c r="E12" s="32"/>
      <c r="F12" s="32"/>
      <c r="G12" s="41"/>
    </row>
    <row r="13" spans="1:7" ht="13.8" thickTop="1" x14ac:dyDescent="0.25">
      <c r="A13" s="6"/>
      <c r="B13" s="6"/>
      <c r="C13" s="6"/>
      <c r="D13" s="6"/>
      <c r="E13" s="6"/>
      <c r="F13" s="5"/>
      <c r="G13" s="5"/>
    </row>
    <row r="14" spans="1:7" ht="13.8" thickBot="1" x14ac:dyDescent="0.3">
      <c r="A14" s="3"/>
      <c r="B14" s="2"/>
      <c r="C14" s="2"/>
    </row>
    <row r="15" spans="1:7" ht="13.8" thickTop="1" x14ac:dyDescent="0.25">
      <c r="A15" s="28" t="s">
        <v>59</v>
      </c>
      <c r="B15" s="29"/>
      <c r="C15" s="29"/>
      <c r="D15" s="29"/>
      <c r="E15" s="29"/>
      <c r="F15" s="29"/>
      <c r="G15" s="30"/>
    </row>
    <row r="16" spans="1:7" ht="26.4" x14ac:dyDescent="0.25">
      <c r="A16" s="7" t="s">
        <v>33</v>
      </c>
      <c r="B16" s="8" t="s">
        <v>35</v>
      </c>
      <c r="C16" s="8" t="s">
        <v>36</v>
      </c>
      <c r="D16" s="8" t="s">
        <v>34</v>
      </c>
      <c r="E16" s="8" t="s">
        <v>68</v>
      </c>
      <c r="F16" s="8" t="s">
        <v>64</v>
      </c>
      <c r="G16" s="9" t="s">
        <v>65</v>
      </c>
    </row>
    <row r="17" spans="1:7" x14ac:dyDescent="0.25">
      <c r="A17" s="19" t="s">
        <v>39</v>
      </c>
      <c r="B17" s="20">
        <v>20</v>
      </c>
      <c r="C17" s="20" t="s">
        <v>1</v>
      </c>
      <c r="D17" s="21" t="s">
        <v>8</v>
      </c>
      <c r="E17" s="22" t="s">
        <v>73</v>
      </c>
      <c r="F17" s="23">
        <v>162.94999999999999</v>
      </c>
      <c r="G17" s="24">
        <f>B17*F17</f>
        <v>3259</v>
      </c>
    </row>
    <row r="18" spans="1:7" x14ac:dyDescent="0.25">
      <c r="A18" s="19" t="s">
        <v>40</v>
      </c>
      <c r="B18" s="20">
        <v>20</v>
      </c>
      <c r="C18" s="20" t="s">
        <v>1</v>
      </c>
      <c r="D18" s="21" t="s">
        <v>9</v>
      </c>
      <c r="E18" s="22" t="s">
        <v>73</v>
      </c>
      <c r="F18" s="23">
        <v>244.19</v>
      </c>
      <c r="G18" s="24">
        <f t="shared" ref="G18:G36" si="1">B18*F18</f>
        <v>4883.8</v>
      </c>
    </row>
    <row r="19" spans="1:7" x14ac:dyDescent="0.25">
      <c r="A19" s="19" t="s">
        <v>41</v>
      </c>
      <c r="B19" s="20">
        <v>40</v>
      </c>
      <c r="C19" s="20" t="s">
        <v>1</v>
      </c>
      <c r="D19" s="21" t="s">
        <v>10</v>
      </c>
      <c r="E19" s="22" t="s">
        <v>74</v>
      </c>
      <c r="F19" s="23">
        <v>90.74</v>
      </c>
      <c r="G19" s="24">
        <f t="shared" si="1"/>
        <v>3629.6</v>
      </c>
    </row>
    <row r="20" spans="1:7" x14ac:dyDescent="0.25">
      <c r="A20" s="19" t="s">
        <v>42</v>
      </c>
      <c r="B20" s="20">
        <v>40</v>
      </c>
      <c r="C20" s="20" t="s">
        <v>1</v>
      </c>
      <c r="D20" s="21" t="s">
        <v>11</v>
      </c>
      <c r="E20" s="22" t="s">
        <v>74</v>
      </c>
      <c r="F20" s="23">
        <v>113.85</v>
      </c>
      <c r="G20" s="24">
        <f t="shared" si="1"/>
        <v>4554</v>
      </c>
    </row>
    <row r="21" spans="1:7" x14ac:dyDescent="0.25">
      <c r="A21" s="19" t="s">
        <v>43</v>
      </c>
      <c r="B21" s="20">
        <v>50</v>
      </c>
      <c r="C21" s="20" t="s">
        <v>1</v>
      </c>
      <c r="D21" s="21" t="s">
        <v>12</v>
      </c>
      <c r="E21" s="22" t="s">
        <v>76</v>
      </c>
      <c r="F21" s="23">
        <v>17.55</v>
      </c>
      <c r="G21" s="24">
        <f t="shared" si="1"/>
        <v>877.5</v>
      </c>
    </row>
    <row r="22" spans="1:7" x14ac:dyDescent="0.25">
      <c r="A22" s="19" t="s">
        <v>44</v>
      </c>
      <c r="B22" s="20">
        <v>100</v>
      </c>
      <c r="C22" s="20" t="s">
        <v>1</v>
      </c>
      <c r="D22" s="21" t="s">
        <v>13</v>
      </c>
      <c r="E22" s="22" t="s">
        <v>76</v>
      </c>
      <c r="F22" s="23">
        <v>18.600000000000001</v>
      </c>
      <c r="G22" s="24">
        <f t="shared" si="1"/>
        <v>1860.0000000000002</v>
      </c>
    </row>
    <row r="23" spans="1:7" ht="20.399999999999999" x14ac:dyDescent="0.25">
      <c r="A23" s="19" t="s">
        <v>45</v>
      </c>
      <c r="B23" s="20">
        <v>4</v>
      </c>
      <c r="C23" s="20" t="s">
        <v>1</v>
      </c>
      <c r="D23" s="21" t="s">
        <v>14</v>
      </c>
      <c r="E23" s="22" t="s">
        <v>77</v>
      </c>
      <c r="F23" s="23">
        <v>653.4</v>
      </c>
      <c r="G23" s="24">
        <f t="shared" si="1"/>
        <v>2613.6</v>
      </c>
    </row>
    <row r="24" spans="1:7" x14ac:dyDescent="0.25">
      <c r="A24" s="19" t="s">
        <v>46</v>
      </c>
      <c r="B24" s="20">
        <v>30</v>
      </c>
      <c r="C24" s="20" t="s">
        <v>1</v>
      </c>
      <c r="D24" s="21" t="s">
        <v>15</v>
      </c>
      <c r="E24" s="22" t="s">
        <v>76</v>
      </c>
      <c r="F24" s="23">
        <v>23.78</v>
      </c>
      <c r="G24" s="24">
        <f t="shared" si="1"/>
        <v>713.40000000000009</v>
      </c>
    </row>
    <row r="25" spans="1:7" x14ac:dyDescent="0.25">
      <c r="A25" s="19" t="s">
        <v>47</v>
      </c>
      <c r="B25" s="20">
        <v>60</v>
      </c>
      <c r="C25" s="20" t="s">
        <v>1</v>
      </c>
      <c r="D25" s="21" t="s">
        <v>16</v>
      </c>
      <c r="E25" s="22" t="s">
        <v>76</v>
      </c>
      <c r="F25" s="23">
        <v>24.75</v>
      </c>
      <c r="G25" s="24">
        <f t="shared" si="1"/>
        <v>1485</v>
      </c>
    </row>
    <row r="26" spans="1:7" x14ac:dyDescent="0.25">
      <c r="A26" s="19" t="s">
        <v>48</v>
      </c>
      <c r="B26" s="20">
        <v>30</v>
      </c>
      <c r="C26" s="20" t="s">
        <v>1</v>
      </c>
      <c r="D26" s="21" t="s">
        <v>17</v>
      </c>
      <c r="E26" s="22" t="s">
        <v>74</v>
      </c>
      <c r="F26" s="23">
        <v>154.77000000000001</v>
      </c>
      <c r="G26" s="24">
        <f t="shared" si="1"/>
        <v>4643.1000000000004</v>
      </c>
    </row>
    <row r="27" spans="1:7" x14ac:dyDescent="0.25">
      <c r="A27" s="19" t="s">
        <v>49</v>
      </c>
      <c r="B27" s="20">
        <v>21</v>
      </c>
      <c r="C27" s="20" t="s">
        <v>1</v>
      </c>
      <c r="D27" s="21" t="s">
        <v>18</v>
      </c>
      <c r="E27" s="22" t="s">
        <v>74</v>
      </c>
      <c r="F27" s="23">
        <v>214.83</v>
      </c>
      <c r="G27" s="24">
        <f t="shared" si="1"/>
        <v>4511.43</v>
      </c>
    </row>
    <row r="28" spans="1:7" ht="163.19999999999999" x14ac:dyDescent="0.25">
      <c r="A28" s="19" t="s">
        <v>50</v>
      </c>
      <c r="B28" s="20">
        <v>10</v>
      </c>
      <c r="C28" s="20" t="s">
        <v>1</v>
      </c>
      <c r="D28" s="21" t="s">
        <v>19</v>
      </c>
      <c r="E28" s="22" t="s">
        <v>78</v>
      </c>
      <c r="F28" s="23">
        <v>314.73</v>
      </c>
      <c r="G28" s="24">
        <f t="shared" si="1"/>
        <v>3147.3</v>
      </c>
    </row>
    <row r="29" spans="1:7" ht="20.399999999999999" x14ac:dyDescent="0.25">
      <c r="A29" s="19" t="s">
        <v>51</v>
      </c>
      <c r="B29" s="20">
        <v>5</v>
      </c>
      <c r="C29" s="20" t="s">
        <v>1</v>
      </c>
      <c r="D29" s="21" t="s">
        <v>20</v>
      </c>
      <c r="E29" s="22" t="s">
        <v>79</v>
      </c>
      <c r="F29" s="23">
        <v>693</v>
      </c>
      <c r="G29" s="24">
        <f t="shared" si="1"/>
        <v>3465</v>
      </c>
    </row>
    <row r="30" spans="1:7" ht="183.6" x14ac:dyDescent="0.25">
      <c r="A30" s="19" t="s">
        <v>52</v>
      </c>
      <c r="B30" s="20">
        <v>20</v>
      </c>
      <c r="C30" s="20" t="s">
        <v>1</v>
      </c>
      <c r="D30" s="21" t="s">
        <v>21</v>
      </c>
      <c r="E30" s="22" t="s">
        <v>80</v>
      </c>
      <c r="F30" s="23">
        <v>226.05</v>
      </c>
      <c r="G30" s="24">
        <f t="shared" si="1"/>
        <v>4521</v>
      </c>
    </row>
    <row r="31" spans="1:7" ht="81.599999999999994" x14ac:dyDescent="0.25">
      <c r="A31" s="19" t="s">
        <v>53</v>
      </c>
      <c r="B31" s="20">
        <v>100</v>
      </c>
      <c r="C31" s="20" t="s">
        <v>1</v>
      </c>
      <c r="D31" s="21" t="s">
        <v>22</v>
      </c>
      <c r="E31" s="22" t="s">
        <v>81</v>
      </c>
      <c r="F31" s="23">
        <v>17.420000000000002</v>
      </c>
      <c r="G31" s="24">
        <f t="shared" si="1"/>
        <v>1742.0000000000002</v>
      </c>
    </row>
    <row r="32" spans="1:7" ht="142.80000000000001" x14ac:dyDescent="0.25">
      <c r="A32" s="19" t="s">
        <v>54</v>
      </c>
      <c r="B32" s="20">
        <v>40</v>
      </c>
      <c r="C32" s="20" t="s">
        <v>1</v>
      </c>
      <c r="D32" s="21" t="s">
        <v>23</v>
      </c>
      <c r="E32" s="22" t="s">
        <v>82</v>
      </c>
      <c r="F32" s="23">
        <v>267.3</v>
      </c>
      <c r="G32" s="24">
        <f t="shared" si="1"/>
        <v>10692</v>
      </c>
    </row>
    <row r="33" spans="1:7" x14ac:dyDescent="0.25">
      <c r="A33" s="19" t="s">
        <v>55</v>
      </c>
      <c r="B33" s="20">
        <v>3000</v>
      </c>
      <c r="C33" s="20" t="s">
        <v>1</v>
      </c>
      <c r="D33" s="21" t="s">
        <v>24</v>
      </c>
      <c r="E33" s="22" t="s">
        <v>81</v>
      </c>
      <c r="F33" s="23">
        <v>0.97</v>
      </c>
      <c r="G33" s="24">
        <f t="shared" si="1"/>
        <v>2910</v>
      </c>
    </row>
    <row r="34" spans="1:7" x14ac:dyDescent="0.25">
      <c r="A34" s="19" t="s">
        <v>56</v>
      </c>
      <c r="B34" s="20">
        <v>40</v>
      </c>
      <c r="C34" s="20" t="s">
        <v>1</v>
      </c>
      <c r="D34" s="21" t="s">
        <v>25</v>
      </c>
      <c r="E34" s="22" t="s">
        <v>80</v>
      </c>
      <c r="F34" s="23">
        <v>112.23</v>
      </c>
      <c r="G34" s="24">
        <f t="shared" si="1"/>
        <v>4489.2</v>
      </c>
    </row>
    <row r="35" spans="1:7" ht="51" x14ac:dyDescent="0.25">
      <c r="A35" s="19" t="s">
        <v>57</v>
      </c>
      <c r="B35" s="20">
        <v>25</v>
      </c>
      <c r="C35" s="20" t="s">
        <v>1</v>
      </c>
      <c r="D35" s="21" t="s">
        <v>26</v>
      </c>
      <c r="E35" s="22" t="s">
        <v>83</v>
      </c>
      <c r="F35" s="23">
        <v>125.39</v>
      </c>
      <c r="G35" s="24">
        <f t="shared" si="1"/>
        <v>3134.75</v>
      </c>
    </row>
    <row r="36" spans="1:7" ht="244.8" x14ac:dyDescent="0.25">
      <c r="A36" s="19" t="s">
        <v>58</v>
      </c>
      <c r="B36" s="20">
        <v>30</v>
      </c>
      <c r="C36" s="20" t="s">
        <v>1</v>
      </c>
      <c r="D36" s="21" t="s">
        <v>27</v>
      </c>
      <c r="E36" s="22" t="s">
        <v>84</v>
      </c>
      <c r="F36" s="23">
        <v>1280.4000000000001</v>
      </c>
      <c r="G36" s="24">
        <f t="shared" si="1"/>
        <v>38412</v>
      </c>
    </row>
    <row r="37" spans="1:7" x14ac:dyDescent="0.25">
      <c r="A37" s="46" t="s">
        <v>62</v>
      </c>
      <c r="B37" s="47"/>
      <c r="C37" s="47"/>
      <c r="D37" s="47"/>
      <c r="E37" s="18"/>
      <c r="F37" s="48">
        <f>SUM(G17:G36)</f>
        <v>105543.67999999999</v>
      </c>
      <c r="G37" s="49"/>
    </row>
    <row r="38" spans="1:7" ht="13.8" thickBot="1" x14ac:dyDescent="0.3">
      <c r="A38" s="31" t="s">
        <v>75</v>
      </c>
      <c r="B38" s="32"/>
      <c r="C38" s="32"/>
      <c r="D38" s="32"/>
      <c r="E38" s="32"/>
      <c r="F38" s="32"/>
      <c r="G38" s="41"/>
    </row>
    <row r="39" spans="1:7" ht="14.4" thickTop="1" thickBot="1" x14ac:dyDescent="0.3">
      <c r="A39" s="3"/>
      <c r="B39" s="2"/>
      <c r="C39" s="2"/>
    </row>
    <row r="40" spans="1:7" ht="13.8" thickTop="1" x14ac:dyDescent="0.25">
      <c r="A40" s="28" t="s">
        <v>60</v>
      </c>
      <c r="B40" s="29"/>
      <c r="C40" s="29"/>
      <c r="D40" s="29"/>
      <c r="E40" s="29"/>
      <c r="F40" s="29"/>
      <c r="G40" s="30"/>
    </row>
    <row r="41" spans="1:7" ht="26.4" x14ac:dyDescent="0.25">
      <c r="A41" s="7" t="s">
        <v>33</v>
      </c>
      <c r="B41" s="8" t="s">
        <v>35</v>
      </c>
      <c r="C41" s="8" t="s">
        <v>36</v>
      </c>
      <c r="D41" s="8" t="s">
        <v>34</v>
      </c>
      <c r="E41" s="8" t="s">
        <v>68</v>
      </c>
      <c r="F41" s="8" t="s">
        <v>64</v>
      </c>
      <c r="G41" s="9" t="s">
        <v>65</v>
      </c>
    </row>
    <row r="42" spans="1:7" ht="102" x14ac:dyDescent="0.25">
      <c r="A42" s="19" t="s">
        <v>39</v>
      </c>
      <c r="B42" s="20">
        <v>4</v>
      </c>
      <c r="C42" s="20" t="s">
        <v>1</v>
      </c>
      <c r="D42" s="21" t="s">
        <v>28</v>
      </c>
      <c r="E42" s="22" t="s">
        <v>85</v>
      </c>
      <c r="F42" s="23">
        <v>535</v>
      </c>
      <c r="G42" s="24">
        <f>B42*F42</f>
        <v>2140</v>
      </c>
    </row>
    <row r="43" spans="1:7" ht="409.6" x14ac:dyDescent="0.25">
      <c r="A43" s="19" t="s">
        <v>40</v>
      </c>
      <c r="B43" s="20">
        <v>2</v>
      </c>
      <c r="C43" s="20" t="s">
        <v>30</v>
      </c>
      <c r="D43" s="21" t="s">
        <v>29</v>
      </c>
      <c r="E43" s="22" t="s">
        <v>86</v>
      </c>
      <c r="F43" s="23">
        <v>7200</v>
      </c>
      <c r="G43" s="24">
        <f t="shared" ref="G43:G44" si="2">B43*F43</f>
        <v>14400</v>
      </c>
    </row>
    <row r="44" spans="1:7" ht="346.8" x14ac:dyDescent="0.25">
      <c r="A44" s="19" t="s">
        <v>41</v>
      </c>
      <c r="B44" s="20">
        <v>2</v>
      </c>
      <c r="C44" s="20" t="s">
        <v>1</v>
      </c>
      <c r="D44" s="21" t="s">
        <v>31</v>
      </c>
      <c r="E44" s="22" t="s">
        <v>87</v>
      </c>
      <c r="F44" s="23">
        <v>5200</v>
      </c>
      <c r="G44" s="24">
        <f t="shared" si="2"/>
        <v>10400</v>
      </c>
    </row>
    <row r="45" spans="1:7" ht="13.8" thickBot="1" x14ac:dyDescent="0.3">
      <c r="A45" s="31" t="s">
        <v>67</v>
      </c>
      <c r="B45" s="32"/>
      <c r="C45" s="32"/>
      <c r="D45" s="32"/>
      <c r="E45" s="15"/>
      <c r="F45" s="33">
        <f>SUM(G42:G44)</f>
        <v>26940</v>
      </c>
      <c r="G45" s="34"/>
    </row>
    <row r="46" spans="1:7" ht="14.4" thickTop="1" thickBot="1" x14ac:dyDescent="0.3">
      <c r="A46" s="31" t="s">
        <v>66</v>
      </c>
      <c r="B46" s="32"/>
      <c r="C46" s="32"/>
      <c r="D46" s="32"/>
      <c r="E46" s="32"/>
      <c r="F46" s="32"/>
      <c r="G46" s="41"/>
    </row>
    <row r="47" spans="1:7" ht="14.4" thickTop="1" thickBot="1" x14ac:dyDescent="0.3"/>
    <row r="48" spans="1:7" ht="14.4" thickTop="1" thickBot="1" x14ac:dyDescent="0.3">
      <c r="A48" s="35" t="s">
        <v>63</v>
      </c>
      <c r="B48" s="36"/>
      <c r="C48" s="36"/>
      <c r="D48" s="36"/>
      <c r="E48" s="16"/>
      <c r="F48" s="37">
        <f>F11+F37+F45</f>
        <v>210183.67999999999</v>
      </c>
      <c r="G48" s="38"/>
    </row>
    <row r="49" spans="1:7" ht="13.8" thickTop="1" x14ac:dyDescent="0.25"/>
    <row r="51" spans="1:7" ht="15.6" x14ac:dyDescent="0.3">
      <c r="A51" s="39" t="s">
        <v>89</v>
      </c>
      <c r="B51" s="39"/>
      <c r="C51" s="39"/>
      <c r="D51" s="39"/>
      <c r="E51" s="39"/>
      <c r="F51" s="39"/>
      <c r="G51" s="39"/>
    </row>
  </sheetData>
  <mergeCells count="16">
    <mergeCell ref="A51:G51"/>
    <mergeCell ref="A2:G2"/>
    <mergeCell ref="A12:G12"/>
    <mergeCell ref="A38:G38"/>
    <mergeCell ref="A46:G46"/>
    <mergeCell ref="A4:G4"/>
    <mergeCell ref="A11:D11"/>
    <mergeCell ref="F11:G11"/>
    <mergeCell ref="A15:G15"/>
    <mergeCell ref="A37:D37"/>
    <mergeCell ref="F37:G37"/>
    <mergeCell ref="A40:G40"/>
    <mergeCell ref="A45:D45"/>
    <mergeCell ref="F45:G45"/>
    <mergeCell ref="A48:D48"/>
    <mergeCell ref="F48:G48"/>
  </mergeCells>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ANEXO</vt:lpstr>
      <vt:lpstr>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administracao05</cp:lastModifiedBy>
  <dcterms:created xsi:type="dcterms:W3CDTF">2019-08-26T14:09:50Z</dcterms:created>
  <dcterms:modified xsi:type="dcterms:W3CDTF">2019-10-31T17:01:26Z</dcterms:modified>
</cp:coreProperties>
</file>